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judith_nkinsi_giz_de/Documents/Documents/Mes documents/Contrats 2024/MP/83469938 - Mise en ouevre alphabétisation/"/>
    </mc:Choice>
  </mc:AlternateContent>
  <xr:revisionPtr revIDLastSave="20" documentId="8_{C3F52C8E-FD1A-4BEF-9347-CD9C664CC9D0}" xr6:coauthVersionLast="45" xr6:coauthVersionMax="46" xr10:uidLastSave="{5FCB4C49-B0C6-4EEC-B528-4C3405DA3AD0}"/>
  <bookViews>
    <workbookView xWindow="-108" yWindow="-108" windowWidth="23256" windowHeight="12576" xr2:uid="{00000000-000D-0000-FFFF-FFFF00000000}"/>
  </bookViews>
  <sheets>
    <sheet name="Budget alphabétisation" sheetId="7" r:id="rId1"/>
    <sheet name="Liste" sheetId="4" state="hidden" r:id="rId2"/>
  </sheets>
  <definedNames>
    <definedName name="_xlnm.Print_Area" localSheetId="0">'Budget alphabétisation'!$A$1:$K$57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7" l="1"/>
  <c r="H28" i="7" l="1"/>
  <c r="H31" i="7"/>
  <c r="H29" i="7"/>
  <c r="H27" i="7"/>
  <c r="H26" i="7"/>
  <c r="H25" i="7"/>
  <c r="H24" i="7"/>
  <c r="H23" i="7"/>
  <c r="H19" i="7"/>
  <c r="H48" i="7"/>
  <c r="H47" i="7"/>
  <c r="H46" i="7"/>
  <c r="H45" i="7"/>
  <c r="H22" i="7"/>
  <c r="H40" i="7"/>
  <c r="H39" i="7"/>
  <c r="H32" i="7"/>
  <c r="H51" i="7"/>
  <c r="H50" i="7"/>
  <c r="H49" i="7"/>
  <c r="H44" i="7"/>
  <c r="H43" i="7"/>
  <c r="H42" i="7"/>
  <c r="H38" i="7"/>
  <c r="H37" i="7"/>
  <c r="H36" i="7"/>
  <c r="H35" i="7"/>
  <c r="H34" i="7"/>
  <c r="H33" i="7"/>
  <c r="H21" i="7"/>
  <c r="H18" i="7"/>
  <c r="H17" i="7"/>
  <c r="H16" i="7"/>
  <c r="H15" i="7"/>
  <c r="H20" i="7" l="1"/>
  <c r="H41" i="7"/>
  <c r="H14" i="7"/>
</calcChain>
</file>

<file path=xl/sharedStrings.xml><?xml version="1.0" encoding="utf-8"?>
<sst xmlns="http://schemas.openxmlformats.org/spreadsheetml/2006/main" count="197" uniqueCount="120">
  <si>
    <t xml:space="preserve">Type : </t>
  </si>
  <si>
    <t>Consultance</t>
  </si>
  <si>
    <t xml:space="preserve">Elaboré par: </t>
  </si>
  <si>
    <t xml:space="preserve">Date: </t>
  </si>
  <si>
    <t>Champs d’action :</t>
  </si>
  <si>
    <t>Référence de l'activité sur le PO :</t>
  </si>
  <si>
    <t xml:space="preserve">Contrat/mission/Activité: </t>
  </si>
  <si>
    <t xml:space="preserve">Période: </t>
  </si>
  <si>
    <t xml:space="preserve">Nombre de Participants ( optionnel ): </t>
  </si>
  <si>
    <t>Contractant/Nom :</t>
  </si>
  <si>
    <t>N°</t>
  </si>
  <si>
    <t>LIBELLE</t>
  </si>
  <si>
    <t>Quantité 1</t>
  </si>
  <si>
    <t>Unité 1</t>
  </si>
  <si>
    <t>Quantité 2</t>
  </si>
  <si>
    <t>Unité 2</t>
  </si>
  <si>
    <t>Prix Unitaire
(USD)</t>
  </si>
  <si>
    <t>Total
(USD)</t>
  </si>
  <si>
    <t>Observations</t>
  </si>
  <si>
    <t>Chapitre 1 : Honoraires</t>
  </si>
  <si>
    <t>1.1</t>
  </si>
  <si>
    <t>Personne</t>
  </si>
  <si>
    <t>Jour</t>
  </si>
  <si>
    <t>Forfait</t>
  </si>
  <si>
    <t>1.2</t>
  </si>
  <si>
    <t>1.3</t>
  </si>
  <si>
    <t>1.4</t>
  </si>
  <si>
    <t>Chapitre 2 : Transport et autres frais</t>
  </si>
  <si>
    <t>2.1</t>
  </si>
  <si>
    <t>2.2</t>
  </si>
  <si>
    <t>2.3</t>
  </si>
  <si>
    <t>2.4</t>
  </si>
  <si>
    <t>Salle</t>
  </si>
  <si>
    <t>A Justifier</t>
  </si>
  <si>
    <t>Pièce</t>
  </si>
  <si>
    <t>2.11</t>
  </si>
  <si>
    <t>2.12</t>
  </si>
  <si>
    <t>Boite</t>
  </si>
  <si>
    <t>2.13</t>
  </si>
  <si>
    <t>2.14</t>
  </si>
  <si>
    <t>2.15</t>
  </si>
  <si>
    <t>2.16</t>
  </si>
  <si>
    <t>Chapitre 3 Hebergement et perdiem</t>
  </si>
  <si>
    <t>3.1</t>
  </si>
  <si>
    <t>Perdiem</t>
  </si>
  <si>
    <t>3.2</t>
  </si>
  <si>
    <t>Nuitées</t>
  </si>
  <si>
    <t>3.4</t>
  </si>
  <si>
    <t>3.6</t>
  </si>
  <si>
    <t>TOTAL (USD)</t>
  </si>
  <si>
    <t>CONSULTANCE</t>
  </si>
  <si>
    <t>ATELIER</t>
  </si>
  <si>
    <t>ACHATS</t>
  </si>
  <si>
    <t>MISSION</t>
  </si>
  <si>
    <t>3.7</t>
  </si>
  <si>
    <t>3.8</t>
  </si>
  <si>
    <t>COMPOSANTE GENRE</t>
  </si>
  <si>
    <t>Consultant Chef de projet</t>
  </si>
  <si>
    <t>Consultant superviseur</t>
  </si>
  <si>
    <t>Consultant Admin Fin</t>
  </si>
  <si>
    <t>Mois</t>
  </si>
  <si>
    <t>Ardoise</t>
  </si>
  <si>
    <t>Crayons</t>
  </si>
  <si>
    <t>Stylos</t>
  </si>
  <si>
    <t>Craie</t>
  </si>
  <si>
    <t>Carton</t>
  </si>
  <si>
    <t>Cahier</t>
  </si>
  <si>
    <t>Cahier ministre</t>
  </si>
  <si>
    <t>Latte</t>
  </si>
  <si>
    <t>douzaine</t>
  </si>
  <si>
    <t>Cartable</t>
  </si>
  <si>
    <t>Touche</t>
  </si>
  <si>
    <t>Indemnité d'hebergement (Chef de projet)</t>
  </si>
  <si>
    <t>Perdiem jour de mission (admin fin)</t>
  </si>
  <si>
    <t>Perdiem jour de mission (chef de projet)</t>
  </si>
  <si>
    <t>Indemnité d'hebergement ( admin fin )</t>
  </si>
  <si>
    <t>Indemnité d'hebergement (Superviseur)</t>
  </si>
  <si>
    <t>vehicule</t>
  </si>
  <si>
    <t xml:space="preserve"> ff</t>
  </si>
  <si>
    <t>ff</t>
  </si>
  <si>
    <t>Location Véhicule( pour le chef de projet et l'admin fin)</t>
  </si>
  <si>
    <t>Perdiem jour de voyage- aller consultant formateur</t>
  </si>
  <si>
    <t>Perdiem jour de voyage -retour consultant formateur</t>
  </si>
  <si>
    <t>Indémnité d'hebergement consultant formateur</t>
  </si>
  <si>
    <t>3.5</t>
  </si>
  <si>
    <t>3.9</t>
  </si>
  <si>
    <t>3.10</t>
  </si>
  <si>
    <t>3.11</t>
  </si>
  <si>
    <t>2.5</t>
  </si>
  <si>
    <t>2.6</t>
  </si>
  <si>
    <t>2.7</t>
  </si>
  <si>
    <t>2.8</t>
  </si>
  <si>
    <t>2.9</t>
  </si>
  <si>
    <t>1.5</t>
  </si>
  <si>
    <t>Consultant formateur</t>
  </si>
  <si>
    <t>Location des salles (alphabétisation)</t>
  </si>
  <si>
    <t>Location salle de formation des alphabétiseurs et superviseurs</t>
  </si>
  <si>
    <t>jour</t>
  </si>
  <si>
    <t>restauration des participants le jour de la formation</t>
  </si>
  <si>
    <t>Alphabétiseurs</t>
  </si>
  <si>
    <t>Location salle séance d'information et clôture des activités (autorités locales)</t>
  </si>
  <si>
    <t>Restauration des participants au lancement et à la cloture</t>
  </si>
  <si>
    <t>Transport des participants les jours de formation (selon grille GIZ)</t>
  </si>
  <si>
    <t>Transport des participants les jours de séance d'information et clôture</t>
  </si>
  <si>
    <t>2.17</t>
  </si>
  <si>
    <t>2.18</t>
  </si>
  <si>
    <t>2.19</t>
  </si>
  <si>
    <t>Perdiem jour de mission Consultant formateur</t>
  </si>
  <si>
    <t>Indemnité de transport (4 Superviseurs; moto)</t>
  </si>
  <si>
    <t>Perdiem jour de mission (Superviseurs)</t>
  </si>
  <si>
    <t>Restauration des participants aux formation de recyclages</t>
  </si>
  <si>
    <t>2.10</t>
  </si>
  <si>
    <t>ALPHABETISATION 2ème ROTATION: ( Kamanyola, Luvungi et Kakamba)</t>
  </si>
  <si>
    <t>Aout 2024 - Février 2025</t>
  </si>
  <si>
    <t>2.20</t>
  </si>
  <si>
    <t>Transport de participants les jours de formation de recyclage</t>
  </si>
  <si>
    <t>Modèle d'offre Financière - 83469938</t>
  </si>
  <si>
    <t>Projet : MP</t>
  </si>
  <si>
    <t>A justifier</t>
  </si>
  <si>
    <t>NB: Veuillez remplir les cases en jaune et ressortir le montant total de l'offre en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</si>
</sst>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$-C0C]"/>
    <numFmt numFmtId="165" formatCode="#,##0\ _€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 tint="0.49998474074526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5" borderId="0" xfId="0" applyFont="1" applyFill="1"/>
    <xf numFmtId="0" fontId="4" fillId="5" borderId="0" xfId="0" applyFont="1" applyFill="1"/>
    <xf numFmtId="49" fontId="9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1" fillId="5" borderId="0" xfId="0" applyNumberFormat="1" applyFont="1" applyFill="1"/>
    <xf numFmtId="165" fontId="8" fillId="6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5" borderId="0" xfId="0" applyFont="1" applyFill="1"/>
    <xf numFmtId="0" fontId="12" fillId="5" borderId="0" xfId="0" applyFont="1" applyFill="1"/>
    <xf numFmtId="0" fontId="14" fillId="5" borderId="0" xfId="0" applyFont="1" applyFill="1"/>
    <xf numFmtId="164" fontId="14" fillId="5" borderId="1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0" fontId="5" fillId="3" borderId="24" xfId="0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5" borderId="0" xfId="0" applyFont="1" applyFill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165" fontId="8" fillId="7" borderId="1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9" fontId="1" fillId="0" borderId="0" xfId="0" applyNumberFormat="1" applyFont="1" applyFill="1"/>
    <xf numFmtId="0" fontId="1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4" fontId="1" fillId="5" borderId="19" xfId="0" applyNumberFormat="1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11" fillId="5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164" fontId="1" fillId="6" borderId="1" xfId="0" applyNumberFormat="1" applyFont="1" applyFill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 vertical="center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0B8AC-46D8-4CF7-95B6-C3C7F8B1E747}">
  <dimension ref="A1:K55"/>
  <sheetViews>
    <sheetView tabSelected="1" view="pageBreakPreview" topLeftCell="A37" zoomScale="60" zoomScaleNormal="90" workbookViewId="0">
      <selection activeCell="G61" sqref="G61"/>
    </sheetView>
  </sheetViews>
  <sheetFormatPr baseColWidth="10" defaultRowHeight="14.4" x14ac:dyDescent="0.3"/>
  <cols>
    <col min="2" max="2" width="40" style="35" customWidth="1"/>
    <col min="3" max="5" width="10.88671875" style="57"/>
    <col min="6" max="6" width="11.44140625" style="57"/>
    <col min="7" max="8" width="10.88671875" style="57"/>
    <col min="9" max="9" width="19.21875" style="57" customWidth="1"/>
  </cols>
  <sheetData>
    <row r="1" spans="1:11" s="3" customFormat="1" ht="19.8" customHeight="1" thickBot="1" x14ac:dyDescent="0.3">
      <c r="B1" s="86" t="s">
        <v>116</v>
      </c>
      <c r="C1" s="47"/>
      <c r="D1" s="47"/>
      <c r="E1" s="47"/>
      <c r="F1" s="47"/>
      <c r="G1" s="47"/>
      <c r="H1" s="47"/>
      <c r="I1" s="47"/>
    </row>
    <row r="2" spans="1:11" s="3" customFormat="1" ht="14.85" customHeight="1" x14ac:dyDescent="0.25">
      <c r="B2" s="87" t="s">
        <v>117</v>
      </c>
      <c r="C2" s="47"/>
      <c r="D2" s="48" t="s">
        <v>0</v>
      </c>
      <c r="E2" s="61" t="s">
        <v>1</v>
      </c>
      <c r="F2" s="61"/>
      <c r="G2" s="61"/>
      <c r="H2" s="62"/>
      <c r="I2" s="47"/>
    </row>
    <row r="3" spans="1:11" s="3" customFormat="1" ht="13.8" x14ac:dyDescent="0.25">
      <c r="B3" s="21"/>
      <c r="C3" s="47"/>
      <c r="D3" s="49" t="s">
        <v>2</v>
      </c>
      <c r="E3" s="63"/>
      <c r="F3" s="63"/>
      <c r="G3" s="63"/>
      <c r="H3" s="64"/>
      <c r="I3" s="47"/>
      <c r="K3" s="4"/>
    </row>
    <row r="4" spans="1:11" s="3" customFormat="1" thickBot="1" x14ac:dyDescent="0.3">
      <c r="B4" s="22"/>
      <c r="C4" s="47"/>
      <c r="D4" s="50" t="s">
        <v>3</v>
      </c>
      <c r="E4" s="65"/>
      <c r="F4" s="66"/>
      <c r="G4" s="66"/>
      <c r="H4" s="67"/>
      <c r="I4" s="47"/>
      <c r="K4" s="4"/>
    </row>
    <row r="5" spans="1:11" s="3" customFormat="1" thickBot="1" x14ac:dyDescent="0.3">
      <c r="B5" s="23"/>
      <c r="C5" s="47"/>
      <c r="D5" s="47"/>
      <c r="E5" s="47"/>
      <c r="F5" s="51"/>
      <c r="G5" s="47"/>
      <c r="H5" s="47"/>
      <c r="I5" s="47"/>
      <c r="K5" s="4"/>
    </row>
    <row r="6" spans="1:11" s="3" customFormat="1" ht="17.100000000000001" customHeight="1" x14ac:dyDescent="0.25">
      <c r="B6" s="24" t="s">
        <v>4</v>
      </c>
      <c r="C6" s="68" t="s">
        <v>56</v>
      </c>
      <c r="D6" s="69"/>
      <c r="E6" s="69"/>
      <c r="F6" s="69"/>
      <c r="G6" s="69"/>
      <c r="H6" s="70"/>
      <c r="I6" s="47"/>
      <c r="K6" s="4"/>
    </row>
    <row r="7" spans="1:11" s="3" customFormat="1" ht="21.75" customHeight="1" x14ac:dyDescent="0.25">
      <c r="B7" s="25" t="s">
        <v>5</v>
      </c>
      <c r="C7" s="46"/>
      <c r="D7" s="12"/>
      <c r="E7" s="12"/>
      <c r="F7" s="12"/>
      <c r="G7" s="12"/>
      <c r="H7" s="13"/>
      <c r="I7" s="47"/>
      <c r="J7" s="4"/>
      <c r="K7" s="4"/>
    </row>
    <row r="8" spans="1:11" s="3" customFormat="1" ht="31.5" customHeight="1" x14ac:dyDescent="0.25">
      <c r="B8" s="26" t="s">
        <v>6</v>
      </c>
      <c r="C8" s="71" t="s">
        <v>112</v>
      </c>
      <c r="D8" s="72"/>
      <c r="E8" s="72"/>
      <c r="F8" s="72"/>
      <c r="G8" s="72"/>
      <c r="H8" s="73"/>
      <c r="I8" s="47"/>
      <c r="J8" s="4"/>
      <c r="K8" s="4"/>
    </row>
    <row r="9" spans="1:11" s="3" customFormat="1" ht="17.100000000000001" customHeight="1" x14ac:dyDescent="0.25">
      <c r="B9" s="26" t="s">
        <v>7</v>
      </c>
      <c r="C9" s="74" t="s">
        <v>113</v>
      </c>
      <c r="D9" s="75"/>
      <c r="E9" s="75"/>
      <c r="F9" s="75"/>
      <c r="G9" s="75"/>
      <c r="H9" s="76"/>
      <c r="I9" s="47"/>
      <c r="J9" s="4"/>
      <c r="K9" s="4"/>
    </row>
    <row r="10" spans="1:11" s="3" customFormat="1" ht="24" customHeight="1" x14ac:dyDescent="0.25">
      <c r="B10" s="27" t="s">
        <v>8</v>
      </c>
      <c r="C10" s="77">
        <v>500</v>
      </c>
      <c r="D10" s="78"/>
      <c r="E10" s="78"/>
      <c r="F10" s="78"/>
      <c r="G10" s="78"/>
      <c r="H10" s="79"/>
      <c r="I10" s="47"/>
      <c r="J10" s="4"/>
      <c r="K10" s="4"/>
    </row>
    <row r="11" spans="1:11" s="3" customFormat="1" ht="19.5" customHeight="1" thickBot="1" x14ac:dyDescent="0.3">
      <c r="B11" s="28" t="s">
        <v>9</v>
      </c>
      <c r="C11" s="80"/>
      <c r="D11" s="81"/>
      <c r="E11" s="81"/>
      <c r="F11" s="81"/>
      <c r="G11" s="81"/>
      <c r="H11" s="82"/>
      <c r="I11" s="47"/>
      <c r="J11" s="4"/>
      <c r="K11" s="4"/>
    </row>
    <row r="12" spans="1:11" s="3" customFormat="1" ht="8.5500000000000007" customHeight="1" x14ac:dyDescent="0.25">
      <c r="B12" s="22"/>
      <c r="C12" s="47"/>
      <c r="D12" s="47"/>
      <c r="E12" s="47"/>
      <c r="F12" s="51"/>
      <c r="G12" s="47"/>
      <c r="H12" s="47"/>
      <c r="I12" s="47"/>
      <c r="J12" s="4"/>
      <c r="K12" s="4"/>
    </row>
    <row r="13" spans="1:11" s="3" customFormat="1" ht="36" customHeight="1" x14ac:dyDescent="0.25">
      <c r="A13" s="1" t="s">
        <v>10</v>
      </c>
      <c r="B13" s="29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8" t="s">
        <v>16</v>
      </c>
      <c r="H13" s="36" t="s">
        <v>17</v>
      </c>
      <c r="I13" s="1" t="s">
        <v>18</v>
      </c>
      <c r="J13" s="4"/>
      <c r="K13" s="4"/>
    </row>
    <row r="14" spans="1:11" s="3" customFormat="1" ht="21" customHeight="1" x14ac:dyDescent="0.25">
      <c r="A14" s="2">
        <v>1</v>
      </c>
      <c r="B14" s="83" t="s">
        <v>19</v>
      </c>
      <c r="C14" s="84"/>
      <c r="D14" s="84"/>
      <c r="E14" s="84"/>
      <c r="F14" s="84"/>
      <c r="G14" s="85"/>
      <c r="H14" s="37">
        <f>SUM(H15:H18)</f>
        <v>0</v>
      </c>
      <c r="I14" s="52"/>
      <c r="J14" s="4"/>
      <c r="K14" s="4"/>
    </row>
    <row r="15" spans="1:11" s="3" customFormat="1" ht="21.6" customHeight="1" x14ac:dyDescent="0.25">
      <c r="A15" s="5" t="s">
        <v>20</v>
      </c>
      <c r="B15" s="30" t="s">
        <v>57</v>
      </c>
      <c r="C15" s="7">
        <v>1</v>
      </c>
      <c r="D15" s="7" t="s">
        <v>21</v>
      </c>
      <c r="E15" s="7">
        <v>34</v>
      </c>
      <c r="F15" s="7" t="s">
        <v>22</v>
      </c>
      <c r="G15" s="88"/>
      <c r="H15" s="38">
        <f>C15*E15*G15</f>
        <v>0</v>
      </c>
      <c r="I15" s="53" t="s">
        <v>23</v>
      </c>
      <c r="J15" s="4"/>
      <c r="K15" s="9"/>
    </row>
    <row r="16" spans="1:11" s="3" customFormat="1" ht="21.6" customHeight="1" x14ac:dyDescent="0.25">
      <c r="A16" s="5" t="s">
        <v>24</v>
      </c>
      <c r="B16" s="31" t="s">
        <v>58</v>
      </c>
      <c r="C16" s="7">
        <v>4</v>
      </c>
      <c r="D16" s="7" t="s">
        <v>21</v>
      </c>
      <c r="E16" s="11">
        <v>53</v>
      </c>
      <c r="F16" s="7" t="s">
        <v>22</v>
      </c>
      <c r="G16" s="89"/>
      <c r="H16" s="38">
        <f t="shared" ref="H16:H19" si="0">C16*E16*G16</f>
        <v>0</v>
      </c>
      <c r="I16" s="53" t="s">
        <v>23</v>
      </c>
      <c r="J16" s="4"/>
      <c r="K16" s="9"/>
    </row>
    <row r="17" spans="1:11" s="3" customFormat="1" ht="21.6" customHeight="1" x14ac:dyDescent="0.25">
      <c r="A17" s="5" t="s">
        <v>25</v>
      </c>
      <c r="B17" s="31" t="s">
        <v>99</v>
      </c>
      <c r="C17" s="7">
        <v>20</v>
      </c>
      <c r="D17" s="7" t="s">
        <v>21</v>
      </c>
      <c r="E17" s="11">
        <v>53</v>
      </c>
      <c r="F17" s="7" t="s">
        <v>22</v>
      </c>
      <c r="G17" s="89"/>
      <c r="H17" s="38">
        <f t="shared" si="0"/>
        <v>0</v>
      </c>
      <c r="I17" s="53" t="s">
        <v>23</v>
      </c>
      <c r="J17" s="4"/>
      <c r="K17" s="9"/>
    </row>
    <row r="18" spans="1:11" s="3" customFormat="1" ht="21.6" customHeight="1" x14ac:dyDescent="0.25">
      <c r="A18" s="5" t="s">
        <v>26</v>
      </c>
      <c r="B18" s="31" t="s">
        <v>59</v>
      </c>
      <c r="C18" s="7">
        <v>1</v>
      </c>
      <c r="D18" s="7" t="s">
        <v>21</v>
      </c>
      <c r="E18" s="11">
        <v>15</v>
      </c>
      <c r="F18" s="7" t="s">
        <v>22</v>
      </c>
      <c r="G18" s="89"/>
      <c r="H18" s="38">
        <f t="shared" si="0"/>
        <v>0</v>
      </c>
      <c r="I18" s="53" t="s">
        <v>23</v>
      </c>
      <c r="J18" s="4"/>
      <c r="K18" s="9"/>
    </row>
    <row r="19" spans="1:11" s="42" customFormat="1" ht="21.6" customHeight="1" x14ac:dyDescent="0.25">
      <c r="A19" s="39" t="s">
        <v>93</v>
      </c>
      <c r="B19" s="43" t="s">
        <v>94</v>
      </c>
      <c r="C19" s="44">
        <v>2</v>
      </c>
      <c r="D19" s="44" t="s">
        <v>21</v>
      </c>
      <c r="E19" s="44">
        <v>5</v>
      </c>
      <c r="F19" s="44" t="s">
        <v>22</v>
      </c>
      <c r="G19" s="88"/>
      <c r="H19" s="38">
        <f t="shared" si="0"/>
        <v>0</v>
      </c>
      <c r="I19" s="54" t="s">
        <v>23</v>
      </c>
      <c r="J19" s="40"/>
      <c r="K19" s="41"/>
    </row>
    <row r="20" spans="1:11" s="3" customFormat="1" ht="21" customHeight="1" x14ac:dyDescent="0.25">
      <c r="A20" s="2">
        <v>2</v>
      </c>
      <c r="B20" s="83" t="s">
        <v>27</v>
      </c>
      <c r="C20" s="84"/>
      <c r="D20" s="84"/>
      <c r="E20" s="84"/>
      <c r="F20" s="84"/>
      <c r="G20" s="85"/>
      <c r="H20" s="37">
        <f>SUM(H21:H40)</f>
        <v>18910</v>
      </c>
      <c r="I20" s="52"/>
      <c r="J20" s="4"/>
      <c r="K20" s="4"/>
    </row>
    <row r="21" spans="1:11" s="3" customFormat="1" ht="33.75" customHeight="1" x14ac:dyDescent="0.25">
      <c r="A21" s="5" t="s">
        <v>28</v>
      </c>
      <c r="B21" s="30" t="s">
        <v>108</v>
      </c>
      <c r="C21" s="7">
        <v>1</v>
      </c>
      <c r="D21" s="7" t="s">
        <v>21</v>
      </c>
      <c r="E21" s="7">
        <v>1</v>
      </c>
      <c r="F21" s="7" t="s">
        <v>78</v>
      </c>
      <c r="G21" s="6">
        <v>4000</v>
      </c>
      <c r="H21" s="38">
        <f t="shared" ref="H21:H32" si="1">C21*E21*G21</f>
        <v>4000</v>
      </c>
      <c r="I21" s="19" t="s">
        <v>118</v>
      </c>
      <c r="J21" s="4"/>
    </row>
    <row r="22" spans="1:11" s="3" customFormat="1" ht="32.25" customHeight="1" x14ac:dyDescent="0.25">
      <c r="A22" s="5" t="s">
        <v>29</v>
      </c>
      <c r="B22" s="30" t="s">
        <v>80</v>
      </c>
      <c r="C22" s="7">
        <v>1</v>
      </c>
      <c r="D22" s="7" t="s">
        <v>77</v>
      </c>
      <c r="E22" s="7">
        <v>1</v>
      </c>
      <c r="F22" s="7" t="s">
        <v>79</v>
      </c>
      <c r="G22" s="6">
        <v>1200</v>
      </c>
      <c r="H22" s="38">
        <f t="shared" si="1"/>
        <v>1200</v>
      </c>
      <c r="I22" s="19" t="s">
        <v>118</v>
      </c>
      <c r="J22" s="4"/>
    </row>
    <row r="23" spans="1:11" s="16" customFormat="1" ht="18.75" customHeight="1" x14ac:dyDescent="0.25">
      <c r="A23" s="5" t="s">
        <v>30</v>
      </c>
      <c r="B23" s="32" t="s">
        <v>95</v>
      </c>
      <c r="C23" s="55">
        <v>20</v>
      </c>
      <c r="D23" s="55" t="s">
        <v>32</v>
      </c>
      <c r="E23" s="45">
        <v>6</v>
      </c>
      <c r="F23" s="55" t="s">
        <v>60</v>
      </c>
      <c r="G23" s="17">
        <v>30</v>
      </c>
      <c r="H23" s="37">
        <f t="shared" si="1"/>
        <v>3600</v>
      </c>
      <c r="I23" s="19" t="s">
        <v>33</v>
      </c>
      <c r="J23" s="18"/>
    </row>
    <row r="24" spans="1:11" s="16" customFormat="1" ht="31.5" customHeight="1" x14ac:dyDescent="0.25">
      <c r="A24" s="5" t="s">
        <v>31</v>
      </c>
      <c r="B24" s="32" t="s">
        <v>100</v>
      </c>
      <c r="C24" s="55">
        <v>1</v>
      </c>
      <c r="D24" s="55" t="s">
        <v>32</v>
      </c>
      <c r="E24" s="45">
        <v>2</v>
      </c>
      <c r="F24" s="55"/>
      <c r="G24" s="17">
        <v>20</v>
      </c>
      <c r="H24" s="37">
        <f t="shared" si="1"/>
        <v>40</v>
      </c>
      <c r="I24" s="19" t="s">
        <v>33</v>
      </c>
      <c r="J24" s="18"/>
    </row>
    <row r="25" spans="1:11" s="16" customFormat="1" ht="29.25" customHeight="1" x14ac:dyDescent="0.25">
      <c r="A25" s="5" t="s">
        <v>88</v>
      </c>
      <c r="B25" s="32" t="s">
        <v>96</v>
      </c>
      <c r="C25" s="55">
        <v>1</v>
      </c>
      <c r="D25" s="55" t="s">
        <v>32</v>
      </c>
      <c r="E25" s="45">
        <v>6</v>
      </c>
      <c r="F25" s="55"/>
      <c r="G25" s="17">
        <v>20</v>
      </c>
      <c r="H25" s="37">
        <f t="shared" si="1"/>
        <v>120</v>
      </c>
      <c r="I25" s="19" t="s">
        <v>33</v>
      </c>
      <c r="J25" s="18"/>
    </row>
    <row r="26" spans="1:11" s="16" customFormat="1" ht="39.75" customHeight="1" x14ac:dyDescent="0.25">
      <c r="A26" s="5" t="s">
        <v>89</v>
      </c>
      <c r="B26" s="32" t="s">
        <v>101</v>
      </c>
      <c r="C26" s="55">
        <v>50</v>
      </c>
      <c r="D26" s="55" t="s">
        <v>21</v>
      </c>
      <c r="E26" s="45">
        <v>2</v>
      </c>
      <c r="F26" s="55" t="s">
        <v>97</v>
      </c>
      <c r="G26" s="17">
        <v>7</v>
      </c>
      <c r="H26" s="37">
        <f t="shared" si="1"/>
        <v>700</v>
      </c>
      <c r="I26" s="19" t="s">
        <v>33</v>
      </c>
      <c r="J26" s="18"/>
    </row>
    <row r="27" spans="1:11" s="16" customFormat="1" ht="39.75" customHeight="1" x14ac:dyDescent="0.25">
      <c r="A27" s="5" t="s">
        <v>90</v>
      </c>
      <c r="B27" s="32" t="s">
        <v>98</v>
      </c>
      <c r="C27" s="55">
        <v>30</v>
      </c>
      <c r="D27" s="55" t="s">
        <v>21</v>
      </c>
      <c r="E27" s="45">
        <v>3</v>
      </c>
      <c r="F27" s="55" t="s">
        <v>22</v>
      </c>
      <c r="G27" s="17">
        <v>10</v>
      </c>
      <c r="H27" s="37">
        <f t="shared" si="1"/>
        <v>900</v>
      </c>
      <c r="I27" s="19" t="s">
        <v>33</v>
      </c>
      <c r="J27" s="18"/>
    </row>
    <row r="28" spans="1:11" s="16" customFormat="1" ht="39.75" customHeight="1" x14ac:dyDescent="0.25">
      <c r="A28" s="5" t="s">
        <v>91</v>
      </c>
      <c r="B28" s="32" t="s">
        <v>110</v>
      </c>
      <c r="C28" s="55">
        <v>30</v>
      </c>
      <c r="D28" s="55" t="s">
        <v>21</v>
      </c>
      <c r="E28" s="45">
        <v>2</v>
      </c>
      <c r="F28" s="55" t="s">
        <v>22</v>
      </c>
      <c r="G28" s="17">
        <v>10</v>
      </c>
      <c r="H28" s="37">
        <f t="shared" si="1"/>
        <v>600</v>
      </c>
      <c r="I28" s="19" t="s">
        <v>33</v>
      </c>
      <c r="J28" s="18"/>
    </row>
    <row r="29" spans="1:11" s="16" customFormat="1" ht="39.75" customHeight="1" x14ac:dyDescent="0.25">
      <c r="A29" s="5" t="s">
        <v>92</v>
      </c>
      <c r="B29" s="32" t="s">
        <v>102</v>
      </c>
      <c r="C29" s="55">
        <v>14</v>
      </c>
      <c r="D29" s="55" t="s">
        <v>21</v>
      </c>
      <c r="E29" s="45">
        <v>3</v>
      </c>
      <c r="F29" s="55" t="s">
        <v>22</v>
      </c>
      <c r="G29" s="17">
        <v>10</v>
      </c>
      <c r="H29" s="37">
        <f t="shared" si="1"/>
        <v>420</v>
      </c>
      <c r="I29" s="19" t="s">
        <v>33</v>
      </c>
      <c r="J29" s="18"/>
    </row>
    <row r="30" spans="1:11" s="16" customFormat="1" ht="39.75" customHeight="1" x14ac:dyDescent="0.25">
      <c r="A30" s="5" t="s">
        <v>111</v>
      </c>
      <c r="B30" s="32" t="s">
        <v>115</v>
      </c>
      <c r="C30" s="55">
        <v>14</v>
      </c>
      <c r="D30" s="55" t="s">
        <v>21</v>
      </c>
      <c r="E30" s="45">
        <v>2</v>
      </c>
      <c r="F30" s="55" t="s">
        <v>22</v>
      </c>
      <c r="G30" s="17">
        <v>10</v>
      </c>
      <c r="H30" s="37">
        <f t="shared" si="1"/>
        <v>280</v>
      </c>
      <c r="I30" s="19" t="s">
        <v>33</v>
      </c>
      <c r="J30" s="18"/>
    </row>
    <row r="31" spans="1:11" s="16" customFormat="1" ht="39.75" customHeight="1" x14ac:dyDescent="0.25">
      <c r="A31" s="5" t="s">
        <v>35</v>
      </c>
      <c r="B31" s="32" t="s">
        <v>103</v>
      </c>
      <c r="C31" s="55">
        <v>30</v>
      </c>
      <c r="D31" s="55" t="s">
        <v>21</v>
      </c>
      <c r="E31" s="45">
        <v>2</v>
      </c>
      <c r="F31" s="55" t="s">
        <v>22</v>
      </c>
      <c r="G31" s="17">
        <v>10</v>
      </c>
      <c r="H31" s="37">
        <f t="shared" si="1"/>
        <v>600</v>
      </c>
      <c r="I31" s="19" t="s">
        <v>33</v>
      </c>
      <c r="J31" s="18"/>
    </row>
    <row r="32" spans="1:11" s="15" customFormat="1" ht="13.8" x14ac:dyDescent="0.25">
      <c r="A32" s="5" t="s">
        <v>36</v>
      </c>
      <c r="B32" s="32" t="s">
        <v>61</v>
      </c>
      <c r="C32" s="55">
        <v>500</v>
      </c>
      <c r="D32" s="55" t="s">
        <v>34</v>
      </c>
      <c r="E32" s="55">
        <v>2</v>
      </c>
      <c r="F32" s="55"/>
      <c r="G32" s="17">
        <v>1</v>
      </c>
      <c r="H32" s="37">
        <f t="shared" si="1"/>
        <v>1000</v>
      </c>
      <c r="I32" s="19" t="s">
        <v>33</v>
      </c>
      <c r="J32" s="14"/>
    </row>
    <row r="33" spans="1:10" s="15" customFormat="1" ht="13.8" x14ac:dyDescent="0.25">
      <c r="A33" s="5" t="s">
        <v>38</v>
      </c>
      <c r="B33" s="32" t="s">
        <v>62</v>
      </c>
      <c r="C33" s="55">
        <v>70</v>
      </c>
      <c r="D33" s="55" t="s">
        <v>37</v>
      </c>
      <c r="E33" s="55">
        <v>1</v>
      </c>
      <c r="F33" s="55"/>
      <c r="G33" s="17">
        <v>3</v>
      </c>
      <c r="H33" s="37">
        <f t="shared" ref="H33:H40" si="2">C33*E33*G33</f>
        <v>210</v>
      </c>
      <c r="I33" s="19" t="s">
        <v>33</v>
      </c>
      <c r="J33" s="14"/>
    </row>
    <row r="34" spans="1:10" s="15" customFormat="1" ht="13.8" x14ac:dyDescent="0.25">
      <c r="A34" s="5" t="s">
        <v>39</v>
      </c>
      <c r="B34" s="32" t="s">
        <v>63</v>
      </c>
      <c r="C34" s="55">
        <v>50</v>
      </c>
      <c r="D34" s="55" t="s">
        <v>37</v>
      </c>
      <c r="E34" s="55">
        <v>1</v>
      </c>
      <c r="F34" s="55"/>
      <c r="G34" s="17">
        <v>7</v>
      </c>
      <c r="H34" s="37">
        <f t="shared" si="2"/>
        <v>350</v>
      </c>
      <c r="I34" s="19" t="s">
        <v>33</v>
      </c>
      <c r="J34" s="14"/>
    </row>
    <row r="35" spans="1:10" s="15" customFormat="1" ht="13.8" x14ac:dyDescent="0.25">
      <c r="A35" s="5" t="s">
        <v>40</v>
      </c>
      <c r="B35" s="32" t="s">
        <v>64</v>
      </c>
      <c r="C35" s="55">
        <v>50</v>
      </c>
      <c r="D35" s="55" t="s">
        <v>65</v>
      </c>
      <c r="E35" s="55">
        <v>1</v>
      </c>
      <c r="F35" s="55"/>
      <c r="G35" s="17">
        <v>60</v>
      </c>
      <c r="H35" s="37">
        <f t="shared" si="2"/>
        <v>3000</v>
      </c>
      <c r="I35" s="19" t="s">
        <v>33</v>
      </c>
      <c r="J35" s="14"/>
    </row>
    <row r="36" spans="1:10" s="15" customFormat="1" ht="13.8" x14ac:dyDescent="0.25">
      <c r="A36" s="5" t="s">
        <v>41</v>
      </c>
      <c r="B36" s="32" t="s">
        <v>66</v>
      </c>
      <c r="C36" s="55">
        <v>5</v>
      </c>
      <c r="D36" s="55" t="s">
        <v>65</v>
      </c>
      <c r="E36" s="55">
        <v>1</v>
      </c>
      <c r="F36" s="55"/>
      <c r="G36" s="17">
        <v>60</v>
      </c>
      <c r="H36" s="37">
        <f t="shared" si="2"/>
        <v>300</v>
      </c>
      <c r="I36" s="19" t="s">
        <v>33</v>
      </c>
      <c r="J36" s="14"/>
    </row>
    <row r="37" spans="1:10" s="15" customFormat="1" ht="13.8" x14ac:dyDescent="0.25">
      <c r="A37" s="5" t="s">
        <v>104</v>
      </c>
      <c r="B37" s="33" t="s">
        <v>67</v>
      </c>
      <c r="C37" s="55">
        <v>22</v>
      </c>
      <c r="D37" s="55" t="s">
        <v>34</v>
      </c>
      <c r="E37" s="55">
        <v>1</v>
      </c>
      <c r="F37" s="55"/>
      <c r="G37" s="17">
        <v>5</v>
      </c>
      <c r="H37" s="37">
        <f t="shared" si="2"/>
        <v>110</v>
      </c>
      <c r="I37" s="19" t="s">
        <v>33</v>
      </c>
      <c r="J37" s="14"/>
    </row>
    <row r="38" spans="1:10" s="15" customFormat="1" ht="13.8" x14ac:dyDescent="0.25">
      <c r="A38" s="5" t="s">
        <v>105</v>
      </c>
      <c r="B38" s="32" t="s">
        <v>68</v>
      </c>
      <c r="C38" s="55">
        <v>40</v>
      </c>
      <c r="D38" s="55" t="s">
        <v>69</v>
      </c>
      <c r="E38" s="55">
        <v>1</v>
      </c>
      <c r="F38" s="55"/>
      <c r="G38" s="17">
        <v>6</v>
      </c>
      <c r="H38" s="37">
        <f t="shared" si="2"/>
        <v>240</v>
      </c>
      <c r="I38" s="19" t="s">
        <v>33</v>
      </c>
      <c r="J38" s="14"/>
    </row>
    <row r="39" spans="1:10" s="15" customFormat="1" ht="13.8" x14ac:dyDescent="0.25">
      <c r="A39" s="5" t="s">
        <v>106</v>
      </c>
      <c r="B39" s="32" t="s">
        <v>70</v>
      </c>
      <c r="C39" s="55">
        <v>500</v>
      </c>
      <c r="D39" s="55" t="s">
        <v>34</v>
      </c>
      <c r="E39" s="55">
        <v>1</v>
      </c>
      <c r="F39" s="55"/>
      <c r="G39" s="17">
        <v>2</v>
      </c>
      <c r="H39" s="37">
        <f t="shared" si="2"/>
        <v>1000</v>
      </c>
      <c r="I39" s="19" t="s">
        <v>33</v>
      </c>
      <c r="J39" s="14"/>
    </row>
    <row r="40" spans="1:10" s="15" customFormat="1" ht="13.8" x14ac:dyDescent="0.25">
      <c r="A40" s="5" t="s">
        <v>114</v>
      </c>
      <c r="B40" s="32" t="s">
        <v>71</v>
      </c>
      <c r="C40" s="55">
        <v>40</v>
      </c>
      <c r="D40" s="55" t="s">
        <v>37</v>
      </c>
      <c r="E40" s="55">
        <v>1</v>
      </c>
      <c r="F40" s="55"/>
      <c r="G40" s="17">
        <v>6</v>
      </c>
      <c r="H40" s="37">
        <f t="shared" si="2"/>
        <v>240</v>
      </c>
      <c r="I40" s="19" t="s">
        <v>33</v>
      </c>
      <c r="J40" s="14"/>
    </row>
    <row r="41" spans="1:10" s="3" customFormat="1" ht="21.6" customHeight="1" x14ac:dyDescent="0.25">
      <c r="A41" s="2">
        <v>3</v>
      </c>
      <c r="B41" s="83" t="s">
        <v>42</v>
      </c>
      <c r="C41" s="84"/>
      <c r="D41" s="84"/>
      <c r="E41" s="84"/>
      <c r="F41" s="84"/>
      <c r="G41" s="85"/>
      <c r="H41" s="37">
        <f>SUM(H42:H51)</f>
        <v>10488</v>
      </c>
      <c r="I41" s="52"/>
      <c r="J41" s="4"/>
    </row>
    <row r="42" spans="1:10" s="20" customFormat="1" ht="21.6" customHeight="1" x14ac:dyDescent="0.25">
      <c r="A42" s="5" t="s">
        <v>43</v>
      </c>
      <c r="B42" s="34" t="s">
        <v>74</v>
      </c>
      <c r="C42" s="7">
        <v>1</v>
      </c>
      <c r="D42" s="7" t="s">
        <v>21</v>
      </c>
      <c r="E42" s="7">
        <v>24</v>
      </c>
      <c r="F42" s="7" t="s">
        <v>44</v>
      </c>
      <c r="G42" s="6">
        <v>20</v>
      </c>
      <c r="H42" s="38">
        <f t="shared" ref="H42:H48" si="3">C42*E42*G42</f>
        <v>480</v>
      </c>
      <c r="I42" s="53" t="s">
        <v>23</v>
      </c>
    </row>
    <row r="43" spans="1:10" s="3" customFormat="1" ht="21.6" customHeight="1" x14ac:dyDescent="0.25">
      <c r="A43" s="5" t="s">
        <v>45</v>
      </c>
      <c r="B43" s="30" t="s">
        <v>73</v>
      </c>
      <c r="C43" s="7">
        <v>1</v>
      </c>
      <c r="D43" s="7" t="s">
        <v>21</v>
      </c>
      <c r="E43" s="7">
        <v>14</v>
      </c>
      <c r="F43" s="7" t="s">
        <v>44</v>
      </c>
      <c r="G43" s="6">
        <v>20</v>
      </c>
      <c r="H43" s="38">
        <f t="shared" si="3"/>
        <v>280</v>
      </c>
      <c r="I43" s="53" t="s">
        <v>23</v>
      </c>
      <c r="J43" s="4"/>
    </row>
    <row r="44" spans="1:10" s="3" customFormat="1" ht="21.6" customHeight="1" x14ac:dyDescent="0.25">
      <c r="A44" s="5" t="s">
        <v>47</v>
      </c>
      <c r="B44" s="34" t="s">
        <v>109</v>
      </c>
      <c r="C44" s="7">
        <v>4</v>
      </c>
      <c r="D44" s="7" t="s">
        <v>21</v>
      </c>
      <c r="E44" s="7">
        <v>53</v>
      </c>
      <c r="F44" s="7" t="s">
        <v>22</v>
      </c>
      <c r="G44" s="6">
        <v>20</v>
      </c>
      <c r="H44" s="38">
        <f t="shared" si="3"/>
        <v>4240</v>
      </c>
      <c r="I44" s="53" t="s">
        <v>23</v>
      </c>
      <c r="J44" s="4"/>
    </row>
    <row r="45" spans="1:10" s="3" customFormat="1" ht="35.25" customHeight="1" x14ac:dyDescent="0.25">
      <c r="A45" s="5" t="s">
        <v>84</v>
      </c>
      <c r="B45" s="34" t="s">
        <v>81</v>
      </c>
      <c r="C45" s="7">
        <v>2</v>
      </c>
      <c r="D45" s="7" t="s">
        <v>21</v>
      </c>
      <c r="E45" s="7">
        <v>2</v>
      </c>
      <c r="F45" s="7" t="s">
        <v>22</v>
      </c>
      <c r="G45" s="6">
        <v>16</v>
      </c>
      <c r="H45" s="38">
        <f t="shared" si="3"/>
        <v>64</v>
      </c>
      <c r="I45" s="53" t="s">
        <v>23</v>
      </c>
      <c r="J45" s="4"/>
    </row>
    <row r="46" spans="1:10" s="3" customFormat="1" ht="35.25" customHeight="1" x14ac:dyDescent="0.25">
      <c r="A46" s="5" t="s">
        <v>48</v>
      </c>
      <c r="B46" s="34" t="s">
        <v>82</v>
      </c>
      <c r="C46" s="7">
        <v>2</v>
      </c>
      <c r="D46" s="7" t="s">
        <v>21</v>
      </c>
      <c r="E46" s="7">
        <v>2</v>
      </c>
      <c r="F46" s="7" t="s">
        <v>22</v>
      </c>
      <c r="G46" s="6">
        <v>16</v>
      </c>
      <c r="H46" s="38">
        <f t="shared" si="3"/>
        <v>64</v>
      </c>
      <c r="I46" s="53" t="s">
        <v>23</v>
      </c>
      <c r="J46" s="4"/>
    </row>
    <row r="47" spans="1:10" s="3" customFormat="1" ht="35.25" customHeight="1" x14ac:dyDescent="0.25">
      <c r="A47" s="5" t="s">
        <v>54</v>
      </c>
      <c r="B47" s="34" t="s">
        <v>107</v>
      </c>
      <c r="C47" s="7">
        <v>2</v>
      </c>
      <c r="D47" s="7" t="s">
        <v>21</v>
      </c>
      <c r="E47" s="7">
        <v>4</v>
      </c>
      <c r="F47" s="7" t="s">
        <v>22</v>
      </c>
      <c r="G47" s="6">
        <v>20</v>
      </c>
      <c r="H47" s="38">
        <f t="shared" si="3"/>
        <v>160</v>
      </c>
      <c r="I47" s="53" t="s">
        <v>23</v>
      </c>
      <c r="J47" s="4"/>
    </row>
    <row r="48" spans="1:10" s="3" customFormat="1" ht="35.25" customHeight="1" x14ac:dyDescent="0.25">
      <c r="A48" s="5" t="s">
        <v>55</v>
      </c>
      <c r="B48" s="34" t="s">
        <v>83</v>
      </c>
      <c r="C48" s="7">
        <v>2</v>
      </c>
      <c r="D48" s="7" t="s">
        <v>21</v>
      </c>
      <c r="E48" s="7">
        <v>5</v>
      </c>
      <c r="F48" s="7" t="s">
        <v>46</v>
      </c>
      <c r="G48" s="6">
        <v>20</v>
      </c>
      <c r="H48" s="38">
        <f t="shared" si="3"/>
        <v>200</v>
      </c>
      <c r="I48" s="53" t="s">
        <v>33</v>
      </c>
      <c r="J48" s="4"/>
    </row>
    <row r="49" spans="1:10" s="3" customFormat="1" ht="21.6" customHeight="1" x14ac:dyDescent="0.25">
      <c r="A49" s="5" t="s">
        <v>85</v>
      </c>
      <c r="B49" s="30" t="s">
        <v>72</v>
      </c>
      <c r="C49" s="7">
        <v>1</v>
      </c>
      <c r="D49" s="7" t="s">
        <v>21</v>
      </c>
      <c r="E49" s="7">
        <v>24</v>
      </c>
      <c r="F49" s="7" t="s">
        <v>46</v>
      </c>
      <c r="G49" s="6">
        <v>20</v>
      </c>
      <c r="H49" s="38">
        <f t="shared" ref="H49:H51" si="4">C49*E49*G49</f>
        <v>480</v>
      </c>
      <c r="I49" s="53" t="s">
        <v>33</v>
      </c>
      <c r="J49" s="4"/>
    </row>
    <row r="50" spans="1:10" s="3" customFormat="1" ht="27" customHeight="1" x14ac:dyDescent="0.25">
      <c r="A50" s="5" t="s">
        <v>86</v>
      </c>
      <c r="B50" s="30" t="s">
        <v>75</v>
      </c>
      <c r="C50" s="7">
        <v>1</v>
      </c>
      <c r="D50" s="7" t="s">
        <v>21</v>
      </c>
      <c r="E50" s="7">
        <v>14</v>
      </c>
      <c r="F50" s="7" t="s">
        <v>46</v>
      </c>
      <c r="G50" s="6">
        <v>20</v>
      </c>
      <c r="H50" s="38">
        <f t="shared" si="4"/>
        <v>280</v>
      </c>
      <c r="I50" s="53" t="s">
        <v>33</v>
      </c>
      <c r="J50" s="4"/>
    </row>
    <row r="51" spans="1:10" s="3" customFormat="1" ht="21" customHeight="1" x14ac:dyDescent="0.25">
      <c r="A51" s="5" t="s">
        <v>87</v>
      </c>
      <c r="B51" s="30" t="s">
        <v>76</v>
      </c>
      <c r="C51" s="7">
        <v>4</v>
      </c>
      <c r="D51" s="7" t="s">
        <v>21</v>
      </c>
      <c r="E51" s="7">
        <v>53</v>
      </c>
      <c r="F51" s="7" t="s">
        <v>46</v>
      </c>
      <c r="G51" s="6">
        <v>20</v>
      </c>
      <c r="H51" s="38">
        <f t="shared" si="4"/>
        <v>4240</v>
      </c>
      <c r="I51" s="53" t="s">
        <v>33</v>
      </c>
      <c r="J51" s="4"/>
    </row>
    <row r="52" spans="1:10" s="3" customFormat="1" ht="13.8" x14ac:dyDescent="0.25">
      <c r="B52" s="22"/>
      <c r="C52" s="47"/>
      <c r="D52" s="47"/>
      <c r="E52" s="47"/>
      <c r="F52" s="47"/>
      <c r="G52" s="47"/>
      <c r="H52" s="47"/>
      <c r="I52" s="47"/>
    </row>
    <row r="53" spans="1:10" s="3" customFormat="1" ht="19.5" customHeight="1" x14ac:dyDescent="0.25">
      <c r="B53" s="58" t="s">
        <v>49</v>
      </c>
      <c r="C53" s="59"/>
      <c r="D53" s="59"/>
      <c r="E53" s="59"/>
      <c r="F53" s="59"/>
      <c r="G53" s="60"/>
      <c r="H53" s="10"/>
      <c r="I53" s="56"/>
      <c r="J53" s="4"/>
    </row>
    <row r="55" spans="1:10" x14ac:dyDescent="0.3">
      <c r="A55" s="90" t="s">
        <v>119</v>
      </c>
    </row>
  </sheetData>
  <mergeCells count="12">
    <mergeCell ref="B53:G53"/>
    <mergeCell ref="E2:H2"/>
    <mergeCell ref="E3:H3"/>
    <mergeCell ref="E4:H4"/>
    <mergeCell ref="C6:H6"/>
    <mergeCell ref="C8:H8"/>
    <mergeCell ref="C9:H9"/>
    <mergeCell ref="C10:H10"/>
    <mergeCell ref="C11:H11"/>
    <mergeCell ref="B14:G14"/>
    <mergeCell ref="B20:G20"/>
    <mergeCell ref="B41:G41"/>
  </mergeCells>
  <phoneticPr fontId="15" type="noConversion"/>
  <pageMargins left="0.7" right="0.7" top="0.75" bottom="0.75" header="0.3" footer="0.3"/>
  <pageSetup scale="5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3867F6-918A-40F7-839D-3A083B2B0037}">
          <x14:formula1>
            <xm:f>Liste!$A$2:$A$5</xm:f>
          </x14:formula1>
          <xm:sqref>E2:H2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2:A5"/>
  <sheetViews>
    <sheetView workbookViewId="0">
      <selection activeCell="B5" sqref="B4:B5"/>
    </sheetView>
  </sheetViews>
  <sheetFormatPr baseColWidth="10" defaultColWidth="11.44140625" defaultRowHeight="14.4" x14ac:dyDescent="0.3"/>
  <cols>
    <col min="1" max="1" width="16.77734375" customWidth="1"/>
  </cols>
  <sheetData>
    <row r="2" spans="1:1" x14ac:dyDescent="0.3">
      <c r="A2" t="s">
        <v>50</v>
      </c>
    </row>
    <row r="3" spans="1:1" x14ac:dyDescent="0.3">
      <c r="A3" t="s">
        <v>51</v>
      </c>
    </row>
    <row r="4" spans="1:1" ht="13.35" customHeight="1" x14ac:dyDescent="0.3">
      <c r="A4" t="s">
        <v>52</v>
      </c>
    </row>
    <row r="5" spans="1:1" x14ac:dyDescent="0.3">
      <c r="A5" t="s">
        <v>53</v>
      </c>
    </row>
  </sheetData>
  <dataValidations count="1">
    <dataValidation type="list" allowBlank="1" showInputMessage="1" showErrorMessage="1" sqref="F3" xr:uid="{00000000-0002-0000-0100-000000000000}">
      <formula1>$F$4:$F$6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4c8c59-755d-4516-b8d2-1621b38262b4" xsi:nil="true"/>
    <lcf76f155ced4ddcb4097134ff3c332f xmlns="3becf5a6-351e-485e-bf8e-4b9d897db52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BCA80377A71A4F8D7B772AF9880ADF" ma:contentTypeVersion="14" ma:contentTypeDescription="Ein neues Dokument erstellen." ma:contentTypeScope="" ma:versionID="39fe43618854e5ff56f1c7901731e5e1">
  <xsd:schema xmlns:xsd="http://www.w3.org/2001/XMLSchema" xmlns:xs="http://www.w3.org/2001/XMLSchema" xmlns:p="http://schemas.microsoft.com/office/2006/metadata/properties" xmlns:ns2="3becf5a6-351e-485e-bf8e-4b9d897db52c" xmlns:ns3="4c43e23b-7550-40e5-b14f-907e68b7e3ea" xmlns:ns4="484c8c59-755d-4516-b8d2-1621b38262b4" targetNamespace="http://schemas.microsoft.com/office/2006/metadata/properties" ma:root="true" ma:fieldsID="874c272bd8029b6c276e282389e52110" ns2:_="" ns3:_="" ns4:_="">
    <xsd:import namespace="3becf5a6-351e-485e-bf8e-4b9d897db52c"/>
    <xsd:import namespace="4c43e23b-7550-40e5-b14f-907e68b7e3ea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cf5a6-351e-485e-bf8e-4b9d897db5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3e23b-7550-40e5-b14f-907e68b7e3e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dd3a494-a4cc-4e6c-834b-1063903c6d78}" ma:internalName="TaxCatchAll" ma:showField="CatchAllData" ma:web="4c43e23b-7550-40e5-b14f-907e68b7e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g D A A B Q S w M E F A A C A A g A A Y i N T y 4 I s h 6 o A A A A + Q A A A B I A H A B D b 2 5 m a W c v U G F j a 2 F n Z S 5 4 b W w g o h g A K K A U A A A A A A A A A A A A A A A A A A A A A A A A A A A A h Y / N C o J A G E V f R W b v / E l R 8 j k u q l 1 C E E R b G S c d 0 j G c s f H d W v R I v U J C W e 1 a 3 s u 5 c O 7 j d o d 0 a O r g q j q r W 5 M g h i k K l J F t o U 2 Z o N 6 d w g V K B e x y e c 5 L F Y y w s f F g d Y I q 5 y 4 x I d 5 7 7 C P c d i X h l D J y z L Z 7 W a k m D 7 W x L j d S o c + q + L 9 C A g 4 v G c H x n O E Z W 3 L M I s q A T D 1 k 2 n w Z P i p j C u S n h F V f u 7 5 T o l D h e g N k i k D e N 8 Q T U E s D B B Q A A g A I A A G I j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B i I 1 P K I p H u A 4 A A A A R A A A A E w A c A E Z v c m 1 1 b G F z L 1 N l Y 3 R p b 2 4 x L m 0 g o h g A K K A U A A A A A A A A A A A A A A A A A A A A A A A A A A A A K 0 5 N L s n M z 1 M I h t C G 1 g B Q S w E C L Q A U A A I A C A A B i I 1 P L g i y H q g A A A D 5 A A A A E g A A A A A A A A A A A A A A A A A A A A A A Q 2 9 u Z m l n L 1 B h Y 2 t h Z 2 U u e G 1 s U E s B A i 0 A F A A C A A g A A Y i N T w / K 6 a u k A A A A 6 Q A A A B M A A A A A A A A A A A A A A A A A 9 A A A A F t D b 2 5 0 Z W 5 0 X 1 R 5 c G V z X S 5 4 b W x Q S w E C L Q A U A A I A C A A B i I 1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/ G J w E l Q H k q R G 6 b 4 L I q q C w A A A A A C A A A A A A A D Z g A A w A A A A B A A A A A D 8 d r R C W R F G j J O P Q s C K Q 9 y A A A A A A S A A A C g A A A A E A A A A A 5 d 4 9 + 0 t t 4 8 7 X k b h i A H U k x Q A A A A M 5 o n h H Q X C H R d P + a / L r K n s 0 + I 8 H V T T + e C d Y B 9 z 7 V G g O k 5 d b j M u Z C Q p O R P k H h + B a u F U d I J K u + / R j g Y I E N Y Y Q u O i s C U D N B Z z O U H G z Y 7 E f K Z z y 8 U A A A A p p F 4 b b E L a 7 6 M v 5 E x s k / 3 N E t r f X g = < / D a t a M a s h u p > 
</file>

<file path=customXml/itemProps1.xml><?xml version="1.0" encoding="utf-8"?>
<ds:datastoreItem xmlns:ds="http://schemas.openxmlformats.org/officeDocument/2006/customXml" ds:itemID="{795E6FDD-67B2-4919-88B7-5262C8142314}">
  <ds:schemaRefs>
    <ds:schemaRef ds:uri="3becf5a6-351e-485e-bf8e-4b9d897db52c"/>
    <ds:schemaRef ds:uri="http://purl.org/dc/terms/"/>
    <ds:schemaRef ds:uri="http://schemas.openxmlformats.org/package/2006/metadata/core-properties"/>
    <ds:schemaRef ds:uri="4c43e23b-7550-40e5-b14f-907e68b7e3ea"/>
    <ds:schemaRef ds:uri="http://purl.org/dc/elements/1.1/"/>
    <ds:schemaRef ds:uri="484c8c59-755d-4516-b8d2-1621b38262b4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F5B5DC-19E4-4C82-9EE4-E9B0ECF9E1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2CA30D-972D-48FF-A423-AE30CE383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cf5a6-351e-485e-bf8e-4b9d897db52c"/>
    <ds:schemaRef ds:uri="4c43e23b-7550-40e5-b14f-907e68b7e3ea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2B2D2D6-9705-461E-B67F-E38CF96C01C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 alphabétisation</vt:lpstr>
      <vt:lpstr>Liste</vt:lpstr>
      <vt:lpstr>'Budget alphabétisation'!Zone_d_impression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RAPHELIS-SOISSAN, Lucie GIZ CD</dc:creator>
  <cp:keywords/>
  <dc:description/>
  <cp:lastModifiedBy>Nkinsi Masaka, Judith GIZ CD</cp:lastModifiedBy>
  <cp:revision/>
  <dcterms:created xsi:type="dcterms:W3CDTF">2019-12-13T11:17:39Z</dcterms:created>
  <dcterms:modified xsi:type="dcterms:W3CDTF">2024-07-23T08:35:05Z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0x01010088BCA80377A71A4F8D7B772AF9880ADF</vt:lpwstr>
  </property>
  <property fmtid="{D5CDD505-2E9C-101B-9397-08002B2CF9AE}" pid="3" name="MediaServiceImageTags">
    <vt:lpwstr/>
  </property>
</Properties>
</file>