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judith_nkinsi_giz_de/Documents/Documents/Mes documents/Contrats 2024/MP/83469943 -Accompagnement organisation Kashenyi/"/>
    </mc:Choice>
  </mc:AlternateContent>
  <xr:revisionPtr revIDLastSave="53" documentId="8_{92F642DE-8335-4FD2-9B80-352443ACE50B}" xr6:coauthVersionLast="45" xr6:coauthVersionMax="46" xr10:uidLastSave="{EFCE6F5F-5B89-48DE-ADE1-BA6A0B40E638}"/>
  <bookViews>
    <workbookView xWindow="2868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Budget!$A$1:$J$56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18" i="1"/>
  <c r="H44" i="1" l="1"/>
  <c r="H29" i="1"/>
  <c r="H25" i="1"/>
  <c r="H17" i="1"/>
  <c r="H42" i="1"/>
  <c r="H41" i="1"/>
  <c r="H40" i="1"/>
  <c r="H39" i="1"/>
  <c r="H46" i="1"/>
  <c r="H48" i="1"/>
  <c r="H47" i="1"/>
  <c r="H45" i="1"/>
  <c r="H43" i="1"/>
  <c r="H38" i="1"/>
  <c r="H37" i="1"/>
  <c r="H36" i="1"/>
  <c r="H35" i="1"/>
  <c r="H34" i="1"/>
  <c r="H30" i="1"/>
  <c r="H26" i="1"/>
  <c r="H28" i="1"/>
  <c r="H27" i="1"/>
  <c r="H23" i="1"/>
  <c r="H24" i="1"/>
  <c r="H22" i="1"/>
  <c r="H20" i="1"/>
  <c r="H19" i="1"/>
  <c r="H16" i="1"/>
  <c r="H15" i="1" l="1"/>
  <c r="H33" i="1"/>
  <c r="H21" i="1"/>
</calcChain>
</file>

<file path=xl/sharedStrings.xml><?xml version="1.0" encoding="utf-8"?>
<sst xmlns="http://schemas.openxmlformats.org/spreadsheetml/2006/main" count="192" uniqueCount="115">
  <si>
    <t xml:space="preserve">Type : </t>
  </si>
  <si>
    <t>PRESTATION DE SERVICE</t>
  </si>
  <si>
    <t xml:space="preserve">Elaboré par: </t>
  </si>
  <si>
    <t xml:space="preserve">Date: </t>
  </si>
  <si>
    <t>Champs d’action :</t>
  </si>
  <si>
    <t>CHAINE DE VALEUR</t>
  </si>
  <si>
    <t>Référence de l'activité sur le PO :</t>
  </si>
  <si>
    <t xml:space="preserve">Contrat/mission/Activité: </t>
  </si>
  <si>
    <t xml:space="preserve">Période: </t>
  </si>
  <si>
    <t>Septembre 2024 - juin 2025</t>
  </si>
  <si>
    <t xml:space="preserve">Nombre de Participants ( optionnel ): </t>
  </si>
  <si>
    <t>Contractant/Nom :</t>
  </si>
  <si>
    <t>N°</t>
  </si>
  <si>
    <t>LIBELLE</t>
  </si>
  <si>
    <t>Quantité 1</t>
  </si>
  <si>
    <t>Unité 1</t>
  </si>
  <si>
    <t>Quantité 2</t>
  </si>
  <si>
    <t>Unité 2</t>
  </si>
  <si>
    <t>Prix Unitaire
(USD)</t>
  </si>
  <si>
    <t>Total
(USD)</t>
  </si>
  <si>
    <t>Observations</t>
  </si>
  <si>
    <t>Chapitre 1 : Honoraires</t>
  </si>
  <si>
    <t>1.1</t>
  </si>
  <si>
    <t>Personne</t>
  </si>
  <si>
    <t>Jour</t>
  </si>
  <si>
    <t>Forfait</t>
  </si>
  <si>
    <t>1.2</t>
  </si>
  <si>
    <t>1.3</t>
  </si>
  <si>
    <t>Formateur en transformation de produits agricoles</t>
  </si>
  <si>
    <t>1.4</t>
  </si>
  <si>
    <t xml:space="preserve">Expert en communication </t>
  </si>
  <si>
    <t>Chapitre 2 : Restauration, transport et autres frais</t>
  </si>
  <si>
    <t>2.1</t>
  </si>
  <si>
    <t>A Justifier</t>
  </si>
  <si>
    <t>2.2</t>
  </si>
  <si>
    <t>2.3</t>
  </si>
  <si>
    <t>2.4</t>
  </si>
  <si>
    <t>2.5</t>
  </si>
  <si>
    <t>Construction des hangars dans les champs communautaire</t>
  </si>
  <si>
    <t>Structure</t>
  </si>
  <si>
    <t>2.6</t>
  </si>
  <si>
    <t>Pièce</t>
  </si>
  <si>
    <t>2.7</t>
  </si>
  <si>
    <t>Salle</t>
  </si>
  <si>
    <t>2.8</t>
  </si>
  <si>
    <t>Mois</t>
  </si>
  <si>
    <t>2.9</t>
  </si>
  <si>
    <t>Chapitre 3 Frais de mission</t>
  </si>
  <si>
    <t>3.1</t>
  </si>
  <si>
    <t>Perdiem jour de voyage Team leader</t>
  </si>
  <si>
    <t>3.2</t>
  </si>
  <si>
    <t>Perdiem jour complet Team leader</t>
  </si>
  <si>
    <t>Perdiem</t>
  </si>
  <si>
    <t>3.3</t>
  </si>
  <si>
    <t>Indemnité d'hebergement Team Leader</t>
  </si>
  <si>
    <t>Nuitées</t>
  </si>
  <si>
    <t>3.4</t>
  </si>
  <si>
    <t>Frais de transport BKV-LUVUNGI Team Leader</t>
  </si>
  <si>
    <t>Mission A/R</t>
  </si>
  <si>
    <t>3.5</t>
  </si>
  <si>
    <t>Frais de transport à l'interieur du groupement lors des missions Team Leader</t>
  </si>
  <si>
    <t>3.6</t>
  </si>
  <si>
    <t>Perdiem jour de voyage Formateur en transformation des PA</t>
  </si>
  <si>
    <t>3.7</t>
  </si>
  <si>
    <t>3.8</t>
  </si>
  <si>
    <t>3.9</t>
  </si>
  <si>
    <t>Perdiem jour de voyage Expert Communication</t>
  </si>
  <si>
    <t>Indemnité d'hebergement Expert communication</t>
  </si>
  <si>
    <t>3.11</t>
  </si>
  <si>
    <t>3.12</t>
  </si>
  <si>
    <t>Frais de transport experts agronomes (location moto)</t>
  </si>
  <si>
    <t>3.13</t>
  </si>
  <si>
    <t>3.14</t>
  </si>
  <si>
    <t>3.15</t>
  </si>
  <si>
    <t>3.16</t>
  </si>
  <si>
    <t>TOTAL (USD)</t>
  </si>
  <si>
    <t>Team leader</t>
  </si>
  <si>
    <t>Restauration des participants à l’atelier de réflexion sur la transformation des produits agricoles (dejeuner+pause café)</t>
  </si>
  <si>
    <t>Casse-croûte pendant les séances de coaching</t>
  </si>
  <si>
    <t>Hangar</t>
  </si>
  <si>
    <t>Forfait de transport pour les animateurs endogènes</t>
  </si>
  <si>
    <t>Impression des modules de coaching</t>
  </si>
  <si>
    <t>Impression des modules de formation sur la transformation</t>
  </si>
  <si>
    <t>Module</t>
  </si>
  <si>
    <t>Par payslip</t>
  </si>
  <si>
    <t>Le recours à l’élément de rémunération flexible requiert l’autorisation écrite préalable de la GIZ</t>
  </si>
  <si>
    <t>2.10</t>
  </si>
  <si>
    <t>Fois</t>
  </si>
  <si>
    <t>Perdiem jour complet Expert Communication</t>
  </si>
  <si>
    <t>Perdiem jour complet Formateur en transforamtion des PA</t>
  </si>
  <si>
    <t>Indemnité d'hebergement Formateur en transformation des PA</t>
  </si>
  <si>
    <t>Frais de transport A/R BKV-LUV Formateur en transformation des PA</t>
  </si>
  <si>
    <t xml:space="preserve">Frais de transport A/R BKV-LV Expert Communication </t>
  </si>
  <si>
    <t>Pour 2 missions à 2 jours, p.ex. arrivée lundi matin - départ mercredi avant-midi</t>
  </si>
  <si>
    <t>Dans l'example ci-dessus, le mardi est un jour complet de mission</t>
  </si>
  <si>
    <t>Restauration des participants à la formation sur la transformation des produits agricoles (dejeuner+pause café)</t>
  </si>
  <si>
    <t>Pour les 16 jours de suivi des champs des ménages + 9 jours de suivi des comités</t>
  </si>
  <si>
    <t>Accompagnement des OP et COOP en production et transformation des produits agricoles à Kashenyi</t>
  </si>
  <si>
    <t>17 Organisations Paysannes et 02 Coopératives Agricoles</t>
  </si>
  <si>
    <t>Expert agronome 1 et 3</t>
  </si>
  <si>
    <t>1.5</t>
  </si>
  <si>
    <t>Expert agronome 2</t>
  </si>
  <si>
    <t>2.11</t>
  </si>
  <si>
    <t>Consommables et location d'équipement pour la formation en transformation</t>
  </si>
  <si>
    <t>Groupes</t>
  </si>
  <si>
    <t>Formation</t>
  </si>
  <si>
    <t>Frais de transport à l'interieur du groupement Expert communition (location moto)</t>
  </si>
  <si>
    <t>9 missions à 3 jours</t>
  </si>
  <si>
    <t xml:space="preserve">9 missions à 3 jours </t>
  </si>
  <si>
    <t>Restauration des participants à l’atelier de mise en relation avec les fournisseurs d’intrants agricoles (déjeuner-pause-café)</t>
  </si>
  <si>
    <t>Location de salle lors des formations et ateliers en salle</t>
  </si>
  <si>
    <t xml:space="preserve">Modèle d'offre financière - 83469943 </t>
  </si>
  <si>
    <t>Projet : MP</t>
  </si>
  <si>
    <t>Rémuneration flexible / autorisation prélable de la GIZ</t>
  </si>
  <si>
    <t>NB: Veuillez remplir les cases en jaune et ressortir le montant total en USD.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</si>
</sst>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#,##0.00\ [$$-C0C]"/>
    <numFmt numFmtId="166" formatCode="#,##0\ [$USD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b/>
      <sz val="11"/>
      <color theme="1" tint="0.499984740745262"/>
      <name val="Arial"/>
      <family val="2"/>
    </font>
    <font>
      <sz val="10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2"/>
      <color theme="8" tint="-0.249977111117893"/>
      <name val="Segoe UI"/>
      <family val="2"/>
    </font>
    <font>
      <sz val="11"/>
      <color theme="8" tint="-0.249977111117893"/>
      <name val="Arial"/>
      <family val="2"/>
    </font>
    <font>
      <sz val="12"/>
      <color rgb="FF0070C0"/>
      <name val="Segoe UI"/>
      <family val="2"/>
    </font>
    <font>
      <sz val="11"/>
      <color rgb="FF0070C0"/>
      <name val="Arial"/>
      <family val="2"/>
    </font>
    <font>
      <sz val="12"/>
      <color rgb="FF002060"/>
      <name val="Segoe UI"/>
      <family val="2"/>
    </font>
    <font>
      <sz val="12"/>
      <color theme="9" tint="-0.499984740745262"/>
      <name val="Segoe UI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/>
    <xf numFmtId="49" fontId="10" fillId="2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9" fontId="14" fillId="2" borderId="0" xfId="0" applyNumberFormat="1" applyFont="1" applyFill="1"/>
    <xf numFmtId="0" fontId="14" fillId="2" borderId="0" xfId="0" applyFont="1" applyFill="1"/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2" fillId="5" borderId="5" xfId="0" applyFont="1" applyFill="1" applyBorder="1" applyAlignment="1">
      <alignment horizontal="center" vertical="center"/>
    </xf>
    <xf numFmtId="164" fontId="12" fillId="5" borderId="33" xfId="0" applyNumberFormat="1" applyFont="1" applyFill="1" applyBorder="1" applyAlignment="1">
      <alignment horizontal="center" vertical="center"/>
    </xf>
    <xf numFmtId="0" fontId="12" fillId="5" borderId="33" xfId="0" applyFont="1" applyFill="1" applyBorder="1"/>
    <xf numFmtId="164" fontId="11" fillId="3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6" fillId="2" borderId="0" xfId="0" applyFont="1" applyFill="1"/>
    <xf numFmtId="0" fontId="11" fillId="2" borderId="0" xfId="0" applyFont="1" applyFill="1"/>
    <xf numFmtId="165" fontId="11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2" fillId="5" borderId="5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5" fontId="11" fillId="2" borderId="26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" fillId="2" borderId="5" xfId="0" applyFont="1" applyFill="1" applyBorder="1"/>
    <xf numFmtId="0" fontId="20" fillId="0" borderId="0" xfId="0" applyFont="1"/>
    <xf numFmtId="166" fontId="1" fillId="2" borderId="0" xfId="0" applyNumberFormat="1" applyFont="1" applyFill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5" xfId="0" applyFont="1" applyBorder="1" applyAlignment="1">
      <alignment vertical="center" wrapText="1"/>
    </xf>
    <xf numFmtId="0" fontId="1" fillId="0" borderId="0" xfId="0" applyFont="1" applyFill="1"/>
    <xf numFmtId="0" fontId="3" fillId="0" borderId="0" xfId="0" applyFont="1" applyFill="1"/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11" fillId="0" borderId="15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12" fillId="5" borderId="30" xfId="0" applyFont="1" applyFill="1" applyBorder="1" applyAlignment="1">
      <alignment horizontal="left" vertical="center"/>
    </xf>
    <xf numFmtId="0" fontId="12" fillId="5" borderId="31" xfId="0" applyFont="1" applyFill="1" applyBorder="1" applyAlignment="1">
      <alignment horizontal="left" vertical="center"/>
    </xf>
    <xf numFmtId="0" fontId="12" fillId="5" borderId="32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2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165" fontId="11" fillId="6" borderId="5" xfId="0" applyNumberFormat="1" applyFont="1" applyFill="1" applyBorder="1" applyAlignment="1">
      <alignment horizontal="center" vertical="center"/>
    </xf>
    <xf numFmtId="165" fontId="11" fillId="6" borderId="24" xfId="0" applyNumberFormat="1" applyFont="1" applyFill="1" applyBorder="1" applyAlignment="1">
      <alignment horizontal="center" vertical="center"/>
    </xf>
    <xf numFmtId="165" fontId="11" fillId="6" borderId="28" xfId="0" applyNumberFormat="1" applyFont="1" applyFill="1" applyBorder="1" applyAlignment="1">
      <alignment horizontal="center" vertical="center"/>
    </xf>
    <xf numFmtId="165" fontId="11" fillId="6" borderId="29" xfId="0" applyNumberFormat="1" applyFont="1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  <xf numFmtId="164" fontId="11" fillId="6" borderId="26" xfId="0" applyNumberFormat="1" applyFont="1" applyFill="1" applyBorder="1" applyAlignment="1">
      <alignment horizontal="center" vertical="center"/>
    </xf>
    <xf numFmtId="164" fontId="11" fillId="6" borderId="35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6"/>
  <sheetViews>
    <sheetView tabSelected="1" view="pageBreakPreview" topLeftCell="A19" zoomScale="60" zoomScaleNormal="80" workbookViewId="0">
      <selection activeCell="J46" sqref="J46"/>
    </sheetView>
  </sheetViews>
  <sheetFormatPr baseColWidth="10" defaultColWidth="10.77734375" defaultRowHeight="13.8" x14ac:dyDescent="0.25"/>
  <cols>
    <col min="1" max="1" width="6.21875" style="1" customWidth="1"/>
    <col min="2" max="2" width="70.21875" style="60" customWidth="1"/>
    <col min="3" max="3" width="14.21875" style="1" customWidth="1"/>
    <col min="4" max="4" width="15.44140625" style="1" customWidth="1"/>
    <col min="5" max="5" width="13.44140625" style="1" customWidth="1"/>
    <col min="6" max="6" width="13.88671875" style="1" customWidth="1"/>
    <col min="7" max="7" width="14.5546875" style="1" customWidth="1"/>
    <col min="8" max="8" width="15.77734375" style="1" customWidth="1"/>
    <col min="9" max="9" width="28" style="1" customWidth="1"/>
    <col min="10" max="10" width="66.77734375" style="49" customWidth="1"/>
    <col min="11" max="11" width="10.77734375" style="1"/>
    <col min="12" max="12" width="18.44140625" style="1" customWidth="1"/>
    <col min="13" max="16384" width="10.77734375" style="1"/>
  </cols>
  <sheetData>
    <row r="2" spans="1:11" ht="16.2" thickBot="1" x14ac:dyDescent="0.3">
      <c r="B2" s="58" t="s">
        <v>111</v>
      </c>
    </row>
    <row r="3" spans="1:11" ht="14.85" customHeight="1" x14ac:dyDescent="0.25">
      <c r="B3" s="107" t="s">
        <v>112</v>
      </c>
      <c r="D3" s="122" t="s">
        <v>0</v>
      </c>
      <c r="E3" s="91" t="s">
        <v>1</v>
      </c>
      <c r="F3" s="91"/>
      <c r="G3" s="91"/>
      <c r="H3" s="92"/>
    </row>
    <row r="4" spans="1:11" x14ac:dyDescent="0.25">
      <c r="B4" s="59"/>
      <c r="D4" s="123" t="s">
        <v>2</v>
      </c>
      <c r="E4" s="93"/>
      <c r="F4" s="93"/>
      <c r="G4" s="93"/>
      <c r="H4" s="94"/>
      <c r="K4" s="2"/>
    </row>
    <row r="5" spans="1:11" ht="14.4" thickBot="1" x14ac:dyDescent="0.3">
      <c r="D5" s="124" t="s">
        <v>3</v>
      </c>
      <c r="E5" s="95"/>
      <c r="F5" s="96"/>
      <c r="G5" s="96"/>
      <c r="H5" s="97"/>
      <c r="K5" s="2"/>
    </row>
    <row r="6" spans="1:11" ht="14.4" thickBot="1" x14ac:dyDescent="0.3">
      <c r="B6" s="61"/>
      <c r="F6" s="2"/>
      <c r="K6" s="2"/>
    </row>
    <row r="7" spans="1:11" ht="22.2" customHeight="1" x14ac:dyDescent="0.25">
      <c r="B7" s="117" t="s">
        <v>4</v>
      </c>
      <c r="C7" s="98" t="s">
        <v>5</v>
      </c>
      <c r="D7" s="99"/>
      <c r="E7" s="99"/>
      <c r="F7" s="99"/>
      <c r="G7" s="99"/>
      <c r="H7" s="100"/>
      <c r="K7" s="2"/>
    </row>
    <row r="8" spans="1:11" ht="24.6" customHeight="1" x14ac:dyDescent="0.25">
      <c r="B8" s="118" t="s">
        <v>6</v>
      </c>
      <c r="C8" s="3"/>
      <c r="D8" s="4"/>
      <c r="E8" s="4"/>
      <c r="F8" s="4"/>
      <c r="G8" s="4"/>
      <c r="H8" s="5"/>
      <c r="J8" s="50"/>
      <c r="K8" s="2"/>
    </row>
    <row r="9" spans="1:11" ht="33.6" customHeight="1" x14ac:dyDescent="0.25">
      <c r="B9" s="119" t="s">
        <v>7</v>
      </c>
      <c r="C9" s="101" t="s">
        <v>97</v>
      </c>
      <c r="D9" s="102"/>
      <c r="E9" s="102"/>
      <c r="F9" s="102"/>
      <c r="G9" s="102"/>
      <c r="H9" s="103"/>
      <c r="J9" s="50"/>
      <c r="K9" s="2"/>
    </row>
    <row r="10" spans="1:11" ht="26.4" customHeight="1" x14ac:dyDescent="0.25">
      <c r="B10" s="119" t="s">
        <v>8</v>
      </c>
      <c r="C10" s="104" t="s">
        <v>9</v>
      </c>
      <c r="D10" s="105"/>
      <c r="E10" s="105"/>
      <c r="F10" s="105"/>
      <c r="G10" s="105"/>
      <c r="H10" s="106"/>
      <c r="J10" s="50"/>
      <c r="K10" s="2"/>
    </row>
    <row r="11" spans="1:11" ht="26.4" customHeight="1" x14ac:dyDescent="0.25">
      <c r="B11" s="120" t="s">
        <v>10</v>
      </c>
      <c r="C11" s="74" t="s">
        <v>98</v>
      </c>
      <c r="D11" s="75"/>
      <c r="E11" s="75"/>
      <c r="F11" s="75"/>
      <c r="G11" s="75"/>
      <c r="H11" s="76"/>
      <c r="J11" s="50"/>
      <c r="K11" s="2"/>
    </row>
    <row r="12" spans="1:11" ht="30.6" customHeight="1" thickBot="1" x14ac:dyDescent="0.3">
      <c r="B12" s="121" t="s">
        <v>11</v>
      </c>
      <c r="C12" s="77"/>
      <c r="D12" s="78"/>
      <c r="E12" s="78"/>
      <c r="F12" s="78"/>
      <c r="G12" s="78"/>
      <c r="H12" s="79"/>
      <c r="J12" s="50"/>
      <c r="K12" s="2"/>
    </row>
    <row r="13" spans="1:11" x14ac:dyDescent="0.25">
      <c r="F13" s="2"/>
      <c r="J13" s="50"/>
      <c r="K13" s="2"/>
    </row>
    <row r="14" spans="1:11" ht="29.85" customHeight="1" x14ac:dyDescent="0.25">
      <c r="A14" s="6" t="s">
        <v>12</v>
      </c>
      <c r="B14" s="7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7" t="s">
        <v>18</v>
      </c>
      <c r="H14" s="7" t="s">
        <v>19</v>
      </c>
      <c r="I14" s="6" t="s">
        <v>20</v>
      </c>
      <c r="J14" s="50"/>
      <c r="K14" s="2"/>
    </row>
    <row r="15" spans="1:11" ht="21" customHeight="1" x14ac:dyDescent="0.25">
      <c r="A15" s="8">
        <v>1</v>
      </c>
      <c r="B15" s="80" t="s">
        <v>21</v>
      </c>
      <c r="C15" s="81"/>
      <c r="D15" s="81"/>
      <c r="E15" s="81"/>
      <c r="F15" s="81"/>
      <c r="G15" s="82"/>
      <c r="H15" s="9">
        <f>SUM(H16:H20)</f>
        <v>0</v>
      </c>
      <c r="I15" s="10"/>
      <c r="J15" s="50"/>
      <c r="K15" s="2"/>
    </row>
    <row r="16" spans="1:11" s="18" customFormat="1" ht="21.6" customHeight="1" x14ac:dyDescent="0.25">
      <c r="A16" s="11" t="s">
        <v>22</v>
      </c>
      <c r="B16" s="48" t="s">
        <v>76</v>
      </c>
      <c r="C16" s="13">
        <v>1</v>
      </c>
      <c r="D16" s="14" t="s">
        <v>23</v>
      </c>
      <c r="E16" s="13">
        <v>37</v>
      </c>
      <c r="F16" s="14" t="s">
        <v>24</v>
      </c>
      <c r="G16" s="108"/>
      <c r="H16" s="112">
        <f>C16*E16*G16</f>
        <v>0</v>
      </c>
      <c r="I16" s="16" t="s">
        <v>33</v>
      </c>
      <c r="J16" s="51"/>
      <c r="K16" s="17"/>
    </row>
    <row r="17" spans="1:27" s="18" customFormat="1" ht="21.6" customHeight="1" x14ac:dyDescent="0.25">
      <c r="A17" s="11" t="s">
        <v>26</v>
      </c>
      <c r="B17" s="62" t="s">
        <v>99</v>
      </c>
      <c r="C17" s="13">
        <v>2</v>
      </c>
      <c r="D17" s="14" t="s">
        <v>23</v>
      </c>
      <c r="E17" s="19">
        <v>61</v>
      </c>
      <c r="F17" s="14" t="s">
        <v>24</v>
      </c>
      <c r="G17" s="109"/>
      <c r="H17" s="112">
        <f>C17*E17*G17</f>
        <v>0</v>
      </c>
      <c r="I17" s="16" t="s">
        <v>33</v>
      </c>
      <c r="J17" s="51"/>
      <c r="K17" s="17"/>
    </row>
    <row r="18" spans="1:27" s="18" customFormat="1" ht="21.6" customHeight="1" x14ac:dyDescent="0.25">
      <c r="A18" s="11" t="s">
        <v>27</v>
      </c>
      <c r="B18" s="63" t="s">
        <v>101</v>
      </c>
      <c r="C18" s="13">
        <v>1</v>
      </c>
      <c r="D18" s="14" t="s">
        <v>23</v>
      </c>
      <c r="E18" s="19">
        <v>65</v>
      </c>
      <c r="F18" s="14" t="s">
        <v>24</v>
      </c>
      <c r="G18" s="109"/>
      <c r="H18" s="112">
        <f>C18*E18*G18</f>
        <v>0</v>
      </c>
      <c r="I18" s="16" t="s">
        <v>33</v>
      </c>
      <c r="J18" s="51"/>
      <c r="K18" s="17"/>
    </row>
    <row r="19" spans="1:27" s="18" customFormat="1" ht="21.6" customHeight="1" x14ac:dyDescent="0.25">
      <c r="A19" s="11" t="s">
        <v>29</v>
      </c>
      <c r="B19" s="63" t="s">
        <v>28</v>
      </c>
      <c r="C19" s="20">
        <v>1</v>
      </c>
      <c r="D19" s="21" t="s">
        <v>23</v>
      </c>
      <c r="E19" s="22">
        <v>11</v>
      </c>
      <c r="F19" s="21" t="s">
        <v>24</v>
      </c>
      <c r="G19" s="110"/>
      <c r="H19" s="113">
        <f t="shared" ref="H19:H20" si="0">C19*E19*G19</f>
        <v>0</v>
      </c>
      <c r="I19" s="16" t="s">
        <v>33</v>
      </c>
      <c r="J19" s="51"/>
      <c r="K19" s="17"/>
    </row>
    <row r="20" spans="1:27" s="18" customFormat="1" ht="21.6" customHeight="1" x14ac:dyDescent="0.25">
      <c r="A20" s="11" t="s">
        <v>100</v>
      </c>
      <c r="B20" s="64" t="s">
        <v>30</v>
      </c>
      <c r="C20" s="23">
        <v>1</v>
      </c>
      <c r="D20" s="24" t="s">
        <v>23</v>
      </c>
      <c r="E20" s="23">
        <v>7</v>
      </c>
      <c r="F20" s="24" t="s">
        <v>24</v>
      </c>
      <c r="G20" s="111"/>
      <c r="H20" s="114">
        <f t="shared" si="0"/>
        <v>0</v>
      </c>
      <c r="I20" s="16" t="s">
        <v>33</v>
      </c>
      <c r="J20" s="51"/>
      <c r="K20" s="17"/>
    </row>
    <row r="21" spans="1:27" ht="21" customHeight="1" x14ac:dyDescent="0.25">
      <c r="A21" s="25">
        <v>2</v>
      </c>
      <c r="B21" s="83" t="s">
        <v>31</v>
      </c>
      <c r="C21" s="84"/>
      <c r="D21" s="84"/>
      <c r="E21" s="84"/>
      <c r="F21" s="84"/>
      <c r="G21" s="85"/>
      <c r="H21" s="26">
        <f>SUM(H22:H32)</f>
        <v>26824</v>
      </c>
      <c r="I21" s="27"/>
      <c r="J21" s="50"/>
      <c r="K21" s="2"/>
    </row>
    <row r="22" spans="1:27" s="30" customFormat="1" ht="36" customHeight="1" x14ac:dyDescent="0.25">
      <c r="A22" s="11" t="s">
        <v>32</v>
      </c>
      <c r="B22" s="48" t="s">
        <v>95</v>
      </c>
      <c r="C22" s="13">
        <v>29</v>
      </c>
      <c r="D22" s="14" t="s">
        <v>23</v>
      </c>
      <c r="E22" s="13">
        <v>9</v>
      </c>
      <c r="F22" s="12" t="s">
        <v>24</v>
      </c>
      <c r="G22" s="15">
        <v>10</v>
      </c>
      <c r="H22" s="28">
        <f t="shared" ref="H22:H24" si="1">C22*E22*G22</f>
        <v>2610</v>
      </c>
      <c r="I22" s="29" t="s">
        <v>33</v>
      </c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s="31" customFormat="1" ht="35.4" customHeight="1" x14ac:dyDescent="0.25">
      <c r="A23" s="11" t="s">
        <v>34</v>
      </c>
      <c r="B23" s="48" t="s">
        <v>109</v>
      </c>
      <c r="C23" s="13">
        <v>30</v>
      </c>
      <c r="D23" s="14" t="s">
        <v>23</v>
      </c>
      <c r="E23" s="13">
        <v>2</v>
      </c>
      <c r="F23" s="12" t="s">
        <v>24</v>
      </c>
      <c r="G23" s="15">
        <v>10</v>
      </c>
      <c r="H23" s="28">
        <f>C23*E23*G23</f>
        <v>600</v>
      </c>
      <c r="I23" s="29" t="s">
        <v>33</v>
      </c>
      <c r="J23" s="52"/>
    </row>
    <row r="24" spans="1:27" s="31" customFormat="1" ht="37.200000000000003" customHeight="1" x14ac:dyDescent="0.25">
      <c r="A24" s="11" t="s">
        <v>35</v>
      </c>
      <c r="B24" s="48" t="s">
        <v>77</v>
      </c>
      <c r="C24" s="13">
        <v>28</v>
      </c>
      <c r="D24" s="14" t="s">
        <v>23</v>
      </c>
      <c r="E24" s="13">
        <v>3</v>
      </c>
      <c r="F24" s="12" t="s">
        <v>24</v>
      </c>
      <c r="G24" s="15">
        <v>10</v>
      </c>
      <c r="H24" s="28">
        <f t="shared" si="1"/>
        <v>840</v>
      </c>
      <c r="I24" s="29" t="s">
        <v>33</v>
      </c>
      <c r="J24" s="52"/>
    </row>
    <row r="25" spans="1:27" s="30" customFormat="1" ht="19.2" x14ac:dyDescent="0.25">
      <c r="A25" s="11" t="s">
        <v>36</v>
      </c>
      <c r="B25" s="48" t="s">
        <v>78</v>
      </c>
      <c r="C25" s="13">
        <v>28</v>
      </c>
      <c r="D25" s="14" t="s">
        <v>23</v>
      </c>
      <c r="E25" s="13">
        <v>16</v>
      </c>
      <c r="F25" s="12" t="s">
        <v>24</v>
      </c>
      <c r="G25" s="15">
        <v>3</v>
      </c>
      <c r="H25" s="28">
        <f t="shared" ref="H25" si="2">C25*E25*G25</f>
        <v>1344</v>
      </c>
      <c r="I25" s="29" t="s">
        <v>33</v>
      </c>
      <c r="J25" s="53"/>
    </row>
    <row r="26" spans="1:27" s="30" customFormat="1" ht="22.5" customHeight="1" x14ac:dyDescent="0.25">
      <c r="A26" s="11" t="s">
        <v>37</v>
      </c>
      <c r="B26" s="48" t="s">
        <v>110</v>
      </c>
      <c r="C26" s="13">
        <v>1</v>
      </c>
      <c r="D26" s="14" t="s">
        <v>43</v>
      </c>
      <c r="E26" s="13">
        <v>14</v>
      </c>
      <c r="F26" s="12" t="s">
        <v>24</v>
      </c>
      <c r="G26" s="32">
        <v>50</v>
      </c>
      <c r="H26" s="28">
        <f>C26*E26*G26</f>
        <v>700</v>
      </c>
      <c r="I26" s="29" t="s">
        <v>33</v>
      </c>
      <c r="J26" s="54"/>
    </row>
    <row r="27" spans="1:27" s="30" customFormat="1" ht="22.5" customHeight="1" x14ac:dyDescent="0.25">
      <c r="A27" s="11" t="s">
        <v>40</v>
      </c>
      <c r="B27" s="48" t="s">
        <v>38</v>
      </c>
      <c r="C27" s="13">
        <v>1</v>
      </c>
      <c r="D27" s="14" t="s">
        <v>79</v>
      </c>
      <c r="E27" s="13">
        <v>19</v>
      </c>
      <c r="F27" s="12" t="s">
        <v>39</v>
      </c>
      <c r="G27" s="15">
        <v>75</v>
      </c>
      <c r="H27" s="28">
        <f t="shared" ref="H27:H29" si="3">C27*E27*G27</f>
        <v>1425</v>
      </c>
      <c r="I27" s="29" t="s">
        <v>33</v>
      </c>
      <c r="J27" s="53"/>
    </row>
    <row r="28" spans="1:27" s="30" customFormat="1" ht="22.5" customHeight="1" x14ac:dyDescent="0.25">
      <c r="A28" s="11" t="s">
        <v>42</v>
      </c>
      <c r="B28" s="48" t="s">
        <v>81</v>
      </c>
      <c r="C28" s="13">
        <v>28</v>
      </c>
      <c r="D28" s="14" t="s">
        <v>23</v>
      </c>
      <c r="E28" s="13">
        <v>1</v>
      </c>
      <c r="F28" s="12" t="s">
        <v>83</v>
      </c>
      <c r="G28" s="15">
        <v>5</v>
      </c>
      <c r="H28" s="28">
        <f t="shared" si="3"/>
        <v>140</v>
      </c>
      <c r="I28" s="29" t="s">
        <v>33</v>
      </c>
      <c r="J28" s="53"/>
    </row>
    <row r="29" spans="1:27" s="30" customFormat="1" ht="22.5" customHeight="1" x14ac:dyDescent="0.25">
      <c r="A29" s="11" t="s">
        <v>44</v>
      </c>
      <c r="B29" s="48" t="s">
        <v>82</v>
      </c>
      <c r="C29" s="13">
        <v>83</v>
      </c>
      <c r="D29" s="14" t="s">
        <v>23</v>
      </c>
      <c r="E29" s="13">
        <v>1</v>
      </c>
      <c r="F29" s="12" t="s">
        <v>83</v>
      </c>
      <c r="G29" s="15">
        <v>5</v>
      </c>
      <c r="H29" s="28">
        <f t="shared" si="3"/>
        <v>415</v>
      </c>
      <c r="I29" s="29" t="s">
        <v>33</v>
      </c>
      <c r="J29" s="53"/>
    </row>
    <row r="30" spans="1:27" s="34" customFormat="1" ht="22.5" customHeight="1" x14ac:dyDescent="0.3">
      <c r="A30" s="11" t="s">
        <v>46</v>
      </c>
      <c r="B30" s="48" t="s">
        <v>80</v>
      </c>
      <c r="C30" s="13">
        <v>22</v>
      </c>
      <c r="D30" s="14" t="s">
        <v>23</v>
      </c>
      <c r="E30" s="13">
        <v>8</v>
      </c>
      <c r="F30" s="12" t="s">
        <v>45</v>
      </c>
      <c r="G30" s="32">
        <v>100</v>
      </c>
      <c r="H30" s="28">
        <f>C30*E30*G30</f>
        <v>17600</v>
      </c>
      <c r="I30" s="33" t="s">
        <v>33</v>
      </c>
      <c r="J30" s="55" t="s">
        <v>84</v>
      </c>
    </row>
    <row r="31" spans="1:27" s="34" customFormat="1" ht="34.799999999999997" customHeight="1" x14ac:dyDescent="0.3">
      <c r="A31" s="11" t="s">
        <v>86</v>
      </c>
      <c r="B31" s="48" t="s">
        <v>103</v>
      </c>
      <c r="C31" s="13">
        <v>1</v>
      </c>
      <c r="D31" s="14" t="s">
        <v>105</v>
      </c>
      <c r="E31" s="13">
        <v>3</v>
      </c>
      <c r="F31" s="12" t="s">
        <v>104</v>
      </c>
      <c r="G31" s="32">
        <v>50</v>
      </c>
      <c r="H31" s="28">
        <f>C31*E31*G31</f>
        <v>150</v>
      </c>
      <c r="I31" s="33" t="s">
        <v>33</v>
      </c>
      <c r="J31" s="55"/>
    </row>
    <row r="32" spans="1:27" s="35" customFormat="1" ht="44.4" customHeight="1" x14ac:dyDescent="0.3">
      <c r="A32" s="11" t="s">
        <v>102</v>
      </c>
      <c r="B32" s="48" t="s">
        <v>113</v>
      </c>
      <c r="C32" s="13">
        <v>1</v>
      </c>
      <c r="D32" s="14" t="s">
        <v>41</v>
      </c>
      <c r="E32" s="13">
        <v>1</v>
      </c>
      <c r="F32" s="12" t="s">
        <v>87</v>
      </c>
      <c r="G32" s="32">
        <v>1000</v>
      </c>
      <c r="H32" s="28">
        <v>1000</v>
      </c>
      <c r="I32" s="33" t="s">
        <v>33</v>
      </c>
      <c r="J32" s="116" t="s">
        <v>85</v>
      </c>
    </row>
    <row r="33" spans="1:30" ht="21.6" customHeight="1" x14ac:dyDescent="0.25">
      <c r="A33" s="25">
        <v>3</v>
      </c>
      <c r="B33" s="88" t="s">
        <v>47</v>
      </c>
      <c r="C33" s="89"/>
      <c r="D33" s="89"/>
      <c r="E33" s="89"/>
      <c r="F33" s="89"/>
      <c r="G33" s="90"/>
      <c r="H33" s="36">
        <f>SUM(H34:H48)</f>
        <v>3020</v>
      </c>
      <c r="I33" s="37"/>
      <c r="J33" s="50"/>
    </row>
    <row r="34" spans="1:30" s="39" customFormat="1" ht="22.5" customHeight="1" x14ac:dyDescent="0.3">
      <c r="A34" s="11" t="s">
        <v>48</v>
      </c>
      <c r="B34" s="65" t="s">
        <v>49</v>
      </c>
      <c r="C34" s="13">
        <v>1</v>
      </c>
      <c r="D34" s="14" t="s">
        <v>23</v>
      </c>
      <c r="E34" s="13">
        <v>18</v>
      </c>
      <c r="F34" s="14" t="s">
        <v>24</v>
      </c>
      <c r="G34" s="15">
        <v>10</v>
      </c>
      <c r="H34" s="28">
        <f>C34*E34*G34</f>
        <v>180</v>
      </c>
      <c r="I34" s="38" t="s">
        <v>25</v>
      </c>
      <c r="J34" s="55" t="s">
        <v>107</v>
      </c>
    </row>
    <row r="35" spans="1:30" s="34" customFormat="1" ht="22.5" customHeight="1" x14ac:dyDescent="0.3">
      <c r="A35" s="11" t="s">
        <v>50</v>
      </c>
      <c r="B35" s="48" t="s">
        <v>51</v>
      </c>
      <c r="C35" s="13">
        <v>1</v>
      </c>
      <c r="D35" s="14" t="s">
        <v>23</v>
      </c>
      <c r="E35" s="13">
        <v>18</v>
      </c>
      <c r="F35" s="14" t="s">
        <v>52</v>
      </c>
      <c r="G35" s="15">
        <v>20</v>
      </c>
      <c r="H35" s="28">
        <f>C35*E35*G35</f>
        <v>360</v>
      </c>
      <c r="I35" s="38" t="s">
        <v>25</v>
      </c>
      <c r="J35" s="55" t="s">
        <v>108</v>
      </c>
    </row>
    <row r="36" spans="1:30" s="34" customFormat="1" ht="22.5" customHeight="1" x14ac:dyDescent="0.3">
      <c r="A36" s="11" t="s">
        <v>53</v>
      </c>
      <c r="B36" s="48" t="s">
        <v>54</v>
      </c>
      <c r="C36" s="13">
        <v>1</v>
      </c>
      <c r="D36" s="14" t="s">
        <v>23</v>
      </c>
      <c r="E36" s="13">
        <v>27</v>
      </c>
      <c r="F36" s="14" t="s">
        <v>55</v>
      </c>
      <c r="G36" s="15">
        <v>20</v>
      </c>
      <c r="H36" s="28">
        <f t="shared" ref="H36:H48" si="4">C36*E36*G36</f>
        <v>540</v>
      </c>
      <c r="I36" s="38" t="s">
        <v>25</v>
      </c>
      <c r="J36" s="56"/>
    </row>
    <row r="37" spans="1:30" s="34" customFormat="1" ht="22.5" customHeight="1" x14ac:dyDescent="0.3">
      <c r="A37" s="11" t="s">
        <v>56</v>
      </c>
      <c r="B37" s="48" t="s">
        <v>57</v>
      </c>
      <c r="C37" s="13">
        <v>1</v>
      </c>
      <c r="D37" s="14" t="s">
        <v>23</v>
      </c>
      <c r="E37" s="13">
        <v>9</v>
      </c>
      <c r="F37" s="14" t="s">
        <v>58</v>
      </c>
      <c r="G37" s="15">
        <v>30</v>
      </c>
      <c r="H37" s="28">
        <f t="shared" si="4"/>
        <v>270</v>
      </c>
      <c r="I37" s="38" t="s">
        <v>33</v>
      </c>
      <c r="J37" s="56"/>
    </row>
    <row r="38" spans="1:30" s="34" customFormat="1" ht="30" customHeight="1" x14ac:dyDescent="0.3">
      <c r="A38" s="11" t="s">
        <v>59</v>
      </c>
      <c r="B38" s="65" t="s">
        <v>60</v>
      </c>
      <c r="C38" s="13">
        <v>1</v>
      </c>
      <c r="D38" s="14" t="s">
        <v>23</v>
      </c>
      <c r="E38" s="13">
        <v>27</v>
      </c>
      <c r="F38" s="14" t="s">
        <v>24</v>
      </c>
      <c r="G38" s="15">
        <v>10</v>
      </c>
      <c r="H38" s="28">
        <f t="shared" si="4"/>
        <v>270</v>
      </c>
      <c r="I38" s="38" t="s">
        <v>33</v>
      </c>
      <c r="J38" s="56"/>
    </row>
    <row r="39" spans="1:30" s="46" customFormat="1" ht="22.5" customHeight="1" x14ac:dyDescent="0.3">
      <c r="A39" s="11" t="s">
        <v>61</v>
      </c>
      <c r="B39" s="66" t="s">
        <v>62</v>
      </c>
      <c r="C39" s="13">
        <v>1</v>
      </c>
      <c r="D39" s="14" t="s">
        <v>23</v>
      </c>
      <c r="E39" s="13">
        <v>2</v>
      </c>
      <c r="F39" s="14" t="s">
        <v>24</v>
      </c>
      <c r="G39" s="15">
        <v>10</v>
      </c>
      <c r="H39" s="28">
        <f>C39*E39*G39</f>
        <v>20</v>
      </c>
      <c r="I39" s="38" t="s">
        <v>25</v>
      </c>
      <c r="J39" s="57"/>
    </row>
    <row r="40" spans="1:30" s="47" customFormat="1" ht="22.5" customHeight="1" x14ac:dyDescent="0.3">
      <c r="A40" s="11" t="s">
        <v>63</v>
      </c>
      <c r="B40" s="67" t="s">
        <v>89</v>
      </c>
      <c r="C40" s="13">
        <v>1</v>
      </c>
      <c r="D40" s="14" t="s">
        <v>23</v>
      </c>
      <c r="E40" s="13">
        <v>8</v>
      </c>
      <c r="F40" s="14" t="s">
        <v>52</v>
      </c>
      <c r="G40" s="15">
        <v>20</v>
      </c>
      <c r="H40" s="28">
        <f>C40*E40*G40</f>
        <v>160</v>
      </c>
      <c r="I40" s="38" t="s">
        <v>25</v>
      </c>
      <c r="J40" s="57"/>
    </row>
    <row r="41" spans="1:30" s="47" customFormat="1" ht="22.5" customHeight="1" x14ac:dyDescent="0.3">
      <c r="A41" s="11" t="s">
        <v>64</v>
      </c>
      <c r="B41" s="67" t="s">
        <v>90</v>
      </c>
      <c r="C41" s="13">
        <v>1</v>
      </c>
      <c r="D41" s="14" t="s">
        <v>23</v>
      </c>
      <c r="E41" s="13">
        <v>9</v>
      </c>
      <c r="F41" s="14" t="s">
        <v>55</v>
      </c>
      <c r="G41" s="15">
        <v>20</v>
      </c>
      <c r="H41" s="28">
        <f t="shared" ref="H41" si="5">C41*E41*G41</f>
        <v>180</v>
      </c>
      <c r="I41" s="38" t="s">
        <v>25</v>
      </c>
      <c r="J41" s="57"/>
    </row>
    <row r="42" spans="1:30" s="42" customFormat="1" ht="22.2" customHeight="1" x14ac:dyDescent="0.3">
      <c r="A42" s="11" t="s">
        <v>65</v>
      </c>
      <c r="B42" s="67" t="s">
        <v>91</v>
      </c>
      <c r="C42" s="13">
        <v>1</v>
      </c>
      <c r="D42" s="14" t="s">
        <v>23</v>
      </c>
      <c r="E42" s="13">
        <v>1</v>
      </c>
      <c r="F42" s="14" t="s">
        <v>58</v>
      </c>
      <c r="G42" s="15">
        <v>30</v>
      </c>
      <c r="H42" s="28">
        <f t="shared" ref="H42" si="6">C42*E42*G42</f>
        <v>30</v>
      </c>
      <c r="I42" s="38" t="s">
        <v>33</v>
      </c>
      <c r="J42" s="56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s="34" customFormat="1" ht="41.4" customHeight="1" x14ac:dyDescent="0.3">
      <c r="A43" s="11" t="s">
        <v>68</v>
      </c>
      <c r="B43" s="65" t="s">
        <v>66</v>
      </c>
      <c r="C43" s="13">
        <v>1</v>
      </c>
      <c r="D43" s="14" t="s">
        <v>23</v>
      </c>
      <c r="E43" s="13">
        <v>4</v>
      </c>
      <c r="F43" s="14" t="s">
        <v>52</v>
      </c>
      <c r="G43" s="15">
        <v>10</v>
      </c>
      <c r="H43" s="28">
        <f t="shared" si="4"/>
        <v>40</v>
      </c>
      <c r="I43" s="38" t="s">
        <v>25</v>
      </c>
      <c r="J43" s="116" t="s">
        <v>93</v>
      </c>
    </row>
    <row r="44" spans="1:30" s="34" customFormat="1" ht="22.5" customHeight="1" x14ac:dyDescent="0.3">
      <c r="A44" s="11" t="s">
        <v>69</v>
      </c>
      <c r="B44" s="68" t="s">
        <v>88</v>
      </c>
      <c r="C44" s="13">
        <v>1</v>
      </c>
      <c r="D44" s="14" t="s">
        <v>23</v>
      </c>
      <c r="E44" s="13">
        <v>2</v>
      </c>
      <c r="F44" s="14" t="s">
        <v>52</v>
      </c>
      <c r="G44" s="15">
        <v>20</v>
      </c>
      <c r="H44" s="28">
        <f t="shared" ref="H44" si="7">C44*E44*G44</f>
        <v>40</v>
      </c>
      <c r="I44" s="41" t="s">
        <v>25</v>
      </c>
      <c r="J44" s="55" t="s">
        <v>94</v>
      </c>
    </row>
    <row r="45" spans="1:30" s="34" customFormat="1" ht="22.5" customHeight="1" x14ac:dyDescent="0.3">
      <c r="A45" s="11" t="s">
        <v>71</v>
      </c>
      <c r="B45" s="69" t="s">
        <v>67</v>
      </c>
      <c r="C45" s="20">
        <v>1</v>
      </c>
      <c r="D45" s="14" t="s">
        <v>23</v>
      </c>
      <c r="E45" s="20">
        <v>4</v>
      </c>
      <c r="F45" s="21" t="s">
        <v>55</v>
      </c>
      <c r="G45" s="40">
        <v>20</v>
      </c>
      <c r="H45" s="28">
        <f t="shared" si="4"/>
        <v>80</v>
      </c>
      <c r="I45" s="41" t="s">
        <v>25</v>
      </c>
      <c r="J45" s="56"/>
    </row>
    <row r="46" spans="1:30" s="42" customFormat="1" ht="27.6" customHeight="1" x14ac:dyDescent="0.3">
      <c r="A46" s="11" t="s">
        <v>72</v>
      </c>
      <c r="B46" s="48" t="s">
        <v>92</v>
      </c>
      <c r="C46" s="13">
        <v>1</v>
      </c>
      <c r="D46" s="14" t="s">
        <v>23</v>
      </c>
      <c r="E46" s="13">
        <v>2</v>
      </c>
      <c r="F46" s="14" t="s">
        <v>58</v>
      </c>
      <c r="G46" s="15">
        <v>30</v>
      </c>
      <c r="H46" s="28">
        <f>C46*E46*G46</f>
        <v>60</v>
      </c>
      <c r="I46" s="38" t="s">
        <v>33</v>
      </c>
      <c r="J46" s="56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s="34" customFormat="1" ht="33" customHeight="1" x14ac:dyDescent="0.3">
      <c r="A47" s="11" t="s">
        <v>73</v>
      </c>
      <c r="B47" s="65" t="s">
        <v>106</v>
      </c>
      <c r="C47" s="20">
        <v>1</v>
      </c>
      <c r="D47" s="14" t="s">
        <v>23</v>
      </c>
      <c r="E47" s="20">
        <v>4</v>
      </c>
      <c r="F47" s="21" t="s">
        <v>24</v>
      </c>
      <c r="G47" s="40">
        <v>10</v>
      </c>
      <c r="H47" s="28">
        <f t="shared" si="4"/>
        <v>40</v>
      </c>
      <c r="I47" s="38" t="s">
        <v>33</v>
      </c>
      <c r="J47" s="56"/>
    </row>
    <row r="48" spans="1:30" s="34" customFormat="1" ht="41.4" customHeight="1" x14ac:dyDescent="0.3">
      <c r="A48" s="11" t="s">
        <v>74</v>
      </c>
      <c r="B48" s="66" t="s">
        <v>70</v>
      </c>
      <c r="C48" s="13">
        <v>3</v>
      </c>
      <c r="D48" s="14" t="s">
        <v>23</v>
      </c>
      <c r="E48" s="13">
        <v>25</v>
      </c>
      <c r="F48" s="14" t="s">
        <v>24</v>
      </c>
      <c r="G48" s="15">
        <v>10</v>
      </c>
      <c r="H48" s="28">
        <f t="shared" si="4"/>
        <v>750</v>
      </c>
      <c r="I48" s="38" t="s">
        <v>33</v>
      </c>
      <c r="J48" s="116" t="s">
        <v>96</v>
      </c>
    </row>
    <row r="50" spans="1:10" ht="9" customHeight="1" x14ac:dyDescent="0.25"/>
    <row r="51" spans="1:10" ht="24" customHeight="1" x14ac:dyDescent="0.25">
      <c r="B51" s="71" t="s">
        <v>75</v>
      </c>
      <c r="C51" s="72"/>
      <c r="D51" s="72"/>
      <c r="E51" s="72"/>
      <c r="F51" s="72"/>
      <c r="G51" s="73"/>
      <c r="H51" s="115"/>
      <c r="I51" s="43"/>
      <c r="J51" s="50"/>
    </row>
    <row r="52" spans="1:10" x14ac:dyDescent="0.25">
      <c r="B52" s="70"/>
    </row>
    <row r="53" spans="1:10" ht="27" customHeight="1" x14ac:dyDescent="0.3">
      <c r="A53" s="2" t="s">
        <v>114</v>
      </c>
      <c r="E53" s="44"/>
    </row>
    <row r="54" spans="1:10" x14ac:dyDescent="0.25">
      <c r="E54" s="45"/>
    </row>
    <row r="55" spans="1:10" x14ac:dyDescent="0.25">
      <c r="E55" s="45"/>
    </row>
    <row r="56" spans="1:10" x14ac:dyDescent="0.25">
      <c r="E56" s="45"/>
    </row>
  </sheetData>
  <mergeCells count="13">
    <mergeCell ref="J22:AA22"/>
    <mergeCell ref="B33:G33"/>
    <mergeCell ref="E3:H3"/>
    <mergeCell ref="E4:H4"/>
    <mergeCell ref="E5:H5"/>
    <mergeCell ref="C7:H7"/>
    <mergeCell ref="C9:H9"/>
    <mergeCell ref="C10:H10"/>
    <mergeCell ref="B51:G51"/>
    <mergeCell ref="C11:H11"/>
    <mergeCell ref="C12:H12"/>
    <mergeCell ref="B15:G15"/>
    <mergeCell ref="B21:G21"/>
  </mergeCells>
  <phoneticPr fontId="21" type="noConversion"/>
  <pageMargins left="0.7" right="0.7" top="0.75" bottom="0.75" header="0.3" footer="0.3"/>
  <pageSetup scale="3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4c8c59-755d-4516-b8d2-1621b38262b4" xsi:nil="true"/>
    <lcf76f155ced4ddcb4097134ff3c332f xmlns="3becf5a6-351e-485e-bf8e-4b9d897db52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BCA80377A71A4F8D7B772AF9880ADF" ma:contentTypeVersion="17" ma:contentTypeDescription="Ein neues Dokument erstellen." ma:contentTypeScope="" ma:versionID="3bd77eb2b901550fb591a4d4b2613569">
  <xsd:schema xmlns:xsd="http://www.w3.org/2001/XMLSchema" xmlns:xs="http://www.w3.org/2001/XMLSchema" xmlns:p="http://schemas.microsoft.com/office/2006/metadata/properties" xmlns:ns2="3becf5a6-351e-485e-bf8e-4b9d897db52c" xmlns:ns3="4c43e23b-7550-40e5-b14f-907e68b7e3ea" xmlns:ns4="484c8c59-755d-4516-b8d2-1621b38262b4" targetNamespace="http://schemas.microsoft.com/office/2006/metadata/properties" ma:root="true" ma:fieldsID="fedfc0a74e26bfa12f9193f8d420e7ec" ns2:_="" ns3:_="" ns4:_="">
    <xsd:import namespace="3becf5a6-351e-485e-bf8e-4b9d897db52c"/>
    <xsd:import namespace="4c43e23b-7550-40e5-b14f-907e68b7e3ea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cf5a6-351e-485e-bf8e-4b9d897db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3e23b-7550-40e5-b14f-907e68b7e3e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dd3a494-a4cc-4e6c-834b-1063903c6d78}" ma:internalName="TaxCatchAll" ma:showField="CatchAllData" ma:web="4c43e23b-7550-40e5-b14f-907e68b7e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E0F74-291E-4564-82BF-631AFBED56A0}">
  <ds:schemaRefs>
    <ds:schemaRef ds:uri="484c8c59-755d-4516-b8d2-1621b38262b4"/>
    <ds:schemaRef ds:uri="http://schemas.microsoft.com/office/2006/documentManagement/types"/>
    <ds:schemaRef ds:uri="http://schemas.microsoft.com/office/2006/metadata/properties"/>
    <ds:schemaRef ds:uri="3becf5a6-351e-485e-bf8e-4b9d897db52c"/>
    <ds:schemaRef ds:uri="http://purl.org/dc/terms/"/>
    <ds:schemaRef ds:uri="http://schemas.microsoft.com/office/infopath/2007/PartnerControls"/>
    <ds:schemaRef ds:uri="4c43e23b-7550-40e5-b14f-907e68b7e3ea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E156B84-F19A-4FB6-B7FE-A24BD1C21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cf5a6-351e-485e-bf8e-4b9d897db52c"/>
    <ds:schemaRef ds:uri="4c43e23b-7550-40e5-b14f-907e68b7e3ea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D9644-AF6E-48C1-9218-11A95C0FC8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UserNA6873</dc:creator>
  <cp:keywords/>
  <dc:description/>
  <cp:lastModifiedBy>Nkinsi Masaka, Judith GIZ CD</cp:lastModifiedBy>
  <cp:revision/>
  <dcterms:created xsi:type="dcterms:W3CDTF">2024-06-24T17:20:15Z</dcterms:created>
  <dcterms:modified xsi:type="dcterms:W3CDTF">2024-07-23T10:29:12Z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0x01010088BCA80377A71A4F8D7B772AF9880ADF</vt:lpwstr>
  </property>
  <property fmtid="{D5CDD505-2E9C-101B-9397-08002B2CF9AE}" pid="3" name="MediaServiceImageTags">
    <vt:lpwstr/>
  </property>
</Properties>
</file>